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wpunj.sharepoint.com/sites/OSP754/Shared Documents/OSP 2.0/Projects/25-0175 Griffiths/P0001 NSF/Budgets/"/>
    </mc:Choice>
  </mc:AlternateContent>
  <xr:revisionPtr revIDLastSave="290" documentId="8_{EFF60E38-6C0B-45EA-897A-0D76E857D6F8}" xr6:coauthVersionLast="47" xr6:coauthVersionMax="47" xr10:uidLastSave="{06D22A2D-CB24-4388-8F99-7DDC78A0142C}"/>
  <bookViews>
    <workbookView xWindow="-110" yWindow="-110" windowWidth="19420" windowHeight="10420" xr2:uid="{9646921F-ABDB-4AFB-BC6E-83D86F107F08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5" i="1" l="1"/>
  <c r="O14" i="1"/>
  <c r="K14" i="1"/>
  <c r="I14" i="1"/>
  <c r="O13" i="1"/>
  <c r="K13" i="1"/>
  <c r="I13" i="1"/>
  <c r="O12" i="1"/>
  <c r="K12" i="1"/>
  <c r="I12" i="1"/>
  <c r="G14" i="1"/>
  <c r="Q14" i="1" s="1"/>
  <c r="G13" i="1"/>
  <c r="G12" i="1"/>
  <c r="Q12" i="1" s="1"/>
  <c r="G11" i="1"/>
  <c r="G15" i="1"/>
  <c r="Q30" i="1"/>
  <c r="R30" i="1"/>
  <c r="Q31" i="1"/>
  <c r="Q29" i="1"/>
  <c r="J33" i="1"/>
  <c r="K11" i="1"/>
  <c r="J17" i="1"/>
  <c r="J77" i="1" s="1"/>
  <c r="J78" i="1" s="1"/>
  <c r="I11" i="1"/>
  <c r="R12" i="1"/>
  <c r="R15" i="1"/>
  <c r="P25" i="1"/>
  <c r="N25" i="1"/>
  <c r="L25" i="1"/>
  <c r="J25" i="1"/>
  <c r="H25" i="1"/>
  <c r="R25" i="1" s="1"/>
  <c r="P24" i="1"/>
  <c r="N24" i="1"/>
  <c r="L24" i="1"/>
  <c r="J24" i="1"/>
  <c r="P23" i="1"/>
  <c r="N23" i="1"/>
  <c r="L23" i="1"/>
  <c r="J23" i="1"/>
  <c r="H23" i="1"/>
  <c r="P22" i="1"/>
  <c r="N22" i="1"/>
  <c r="L22" i="1"/>
  <c r="J22" i="1"/>
  <c r="H22" i="1"/>
  <c r="Q69" i="1"/>
  <c r="Q68" i="1"/>
  <c r="Q67" i="1"/>
  <c r="Q63" i="1"/>
  <c r="Q62" i="1"/>
  <c r="Q61" i="1"/>
  <c r="Q60" i="1"/>
  <c r="Q59" i="1"/>
  <c r="Q55" i="1"/>
  <c r="Q54" i="1"/>
  <c r="Q53" i="1"/>
  <c r="Q52" i="1"/>
  <c r="Q51" i="1"/>
  <c r="Q50" i="1"/>
  <c r="Q46" i="1"/>
  <c r="Q45" i="1"/>
  <c r="Q44" i="1"/>
  <c r="Q43" i="1"/>
  <c r="Q42" i="1"/>
  <c r="Q38" i="1"/>
  <c r="Q37" i="1"/>
  <c r="Q36" i="1"/>
  <c r="R44" i="1"/>
  <c r="R43" i="1"/>
  <c r="R42" i="1"/>
  <c r="R38" i="1"/>
  <c r="R37" i="1"/>
  <c r="R36" i="1"/>
  <c r="R32" i="1"/>
  <c r="R29" i="1"/>
  <c r="Q32" i="1"/>
  <c r="R16" i="1"/>
  <c r="R14" i="1"/>
  <c r="R13" i="1"/>
  <c r="R11" i="1"/>
  <c r="R69" i="1"/>
  <c r="R68" i="1"/>
  <c r="R67" i="1"/>
  <c r="R63" i="1"/>
  <c r="R62" i="1"/>
  <c r="R61" i="1"/>
  <c r="R60" i="1"/>
  <c r="R59" i="1"/>
  <c r="R55" i="1"/>
  <c r="R54" i="1"/>
  <c r="R53" i="1"/>
  <c r="R52" i="1"/>
  <c r="R51" i="1"/>
  <c r="R50" i="1"/>
  <c r="R46" i="1"/>
  <c r="R45" i="1"/>
  <c r="G70" i="1"/>
  <c r="G64" i="1"/>
  <c r="G56" i="1"/>
  <c r="G47" i="1"/>
  <c r="G39" i="1"/>
  <c r="G33" i="1"/>
  <c r="P64" i="1"/>
  <c r="O64" i="1"/>
  <c r="N64" i="1"/>
  <c r="M64" i="1"/>
  <c r="L64" i="1"/>
  <c r="K64" i="1"/>
  <c r="J64" i="1"/>
  <c r="I64" i="1"/>
  <c r="H64" i="1"/>
  <c r="P70" i="1"/>
  <c r="O70" i="1"/>
  <c r="N70" i="1"/>
  <c r="M70" i="1"/>
  <c r="L70" i="1"/>
  <c r="K70" i="1"/>
  <c r="J70" i="1"/>
  <c r="I70" i="1"/>
  <c r="H70" i="1"/>
  <c r="G16" i="1"/>
  <c r="G25" i="1" s="1"/>
  <c r="P56" i="1"/>
  <c r="P75" i="1" s="1"/>
  <c r="O56" i="1"/>
  <c r="P47" i="1"/>
  <c r="O47" i="1"/>
  <c r="P39" i="1"/>
  <c r="O39" i="1"/>
  <c r="P33" i="1"/>
  <c r="O33" i="1"/>
  <c r="P21" i="1"/>
  <c r="P20" i="1"/>
  <c r="P17" i="1"/>
  <c r="P77" i="1" s="1"/>
  <c r="P78" i="1" s="1"/>
  <c r="N56" i="1"/>
  <c r="N75" i="1" s="1"/>
  <c r="M56" i="1"/>
  <c r="N47" i="1"/>
  <c r="M47" i="1"/>
  <c r="N39" i="1"/>
  <c r="M39" i="1"/>
  <c r="N33" i="1"/>
  <c r="M33" i="1"/>
  <c r="N21" i="1"/>
  <c r="N20" i="1"/>
  <c r="N17" i="1"/>
  <c r="N77" i="1" s="1"/>
  <c r="N78" i="1" s="1"/>
  <c r="H56" i="1"/>
  <c r="H75" i="1" s="1"/>
  <c r="I56" i="1"/>
  <c r="J56" i="1"/>
  <c r="K56" i="1"/>
  <c r="L56" i="1"/>
  <c r="L75" i="1" s="1"/>
  <c r="H47" i="1"/>
  <c r="I47" i="1"/>
  <c r="J47" i="1"/>
  <c r="K47" i="1"/>
  <c r="Q47" i="1" s="1"/>
  <c r="L47" i="1"/>
  <c r="H39" i="1"/>
  <c r="I39" i="1"/>
  <c r="J39" i="1"/>
  <c r="K39" i="1"/>
  <c r="L39" i="1"/>
  <c r="H33" i="1"/>
  <c r="K33" i="1"/>
  <c r="L33" i="1"/>
  <c r="J20" i="1"/>
  <c r="L20" i="1"/>
  <c r="A21" i="1"/>
  <c r="A22" i="1"/>
  <c r="A23" i="1"/>
  <c r="A24" i="1"/>
  <c r="A25" i="1"/>
  <c r="A20" i="1"/>
  <c r="H20" i="1"/>
  <c r="R70" i="1"/>
  <c r="Q39" i="1" l="1"/>
  <c r="R39" i="1"/>
  <c r="R47" i="1"/>
  <c r="R56" i="1"/>
  <c r="J75" i="1"/>
  <c r="R75" i="1"/>
  <c r="Q70" i="1"/>
  <c r="R64" i="1"/>
  <c r="K75" i="1"/>
  <c r="Q56" i="1"/>
  <c r="O75" i="1"/>
  <c r="M75" i="1"/>
  <c r="I75" i="1"/>
  <c r="G75" i="1"/>
  <c r="Q64" i="1"/>
  <c r="R33" i="1"/>
  <c r="R31" i="1"/>
  <c r="I33" i="1"/>
  <c r="Q33" i="1" s="1"/>
  <c r="R23" i="1"/>
  <c r="I16" i="1"/>
  <c r="R22" i="1"/>
  <c r="P26" i="1"/>
  <c r="I23" i="1"/>
  <c r="O23" i="1"/>
  <c r="G23" i="1"/>
  <c r="G24" i="1"/>
  <c r="I15" i="1"/>
  <c r="K15" i="1" s="1"/>
  <c r="K24" i="1" s="1"/>
  <c r="H24" i="1"/>
  <c r="R24" i="1" s="1"/>
  <c r="H17" i="1"/>
  <c r="H77" i="1" s="1"/>
  <c r="H78" i="1" s="1"/>
  <c r="L26" i="1"/>
  <c r="L17" i="1"/>
  <c r="L77" i="1" s="1"/>
  <c r="L78" i="1" s="1"/>
  <c r="R21" i="1"/>
  <c r="P74" i="1"/>
  <c r="P80" i="1" s="1"/>
  <c r="N26" i="1"/>
  <c r="N74" i="1" s="1"/>
  <c r="N80" i="1" s="1"/>
  <c r="G22" i="1"/>
  <c r="G17" i="1"/>
  <c r="M23" i="1"/>
  <c r="K23" i="1"/>
  <c r="R20" i="1"/>
  <c r="I21" i="1"/>
  <c r="G20" i="1"/>
  <c r="G21" i="1"/>
  <c r="I25" i="1" l="1"/>
  <c r="K16" i="1"/>
  <c r="I24" i="1"/>
  <c r="M24" i="1"/>
  <c r="H26" i="1"/>
  <c r="L74" i="1"/>
  <c r="L80" i="1" s="1"/>
  <c r="R78" i="1"/>
  <c r="J26" i="1"/>
  <c r="J74" i="1" s="1"/>
  <c r="J80" i="1" s="1"/>
  <c r="R17" i="1"/>
  <c r="R77" i="1"/>
  <c r="O15" i="1"/>
  <c r="O24" i="1" s="1"/>
  <c r="Q23" i="1"/>
  <c r="I22" i="1"/>
  <c r="H74" i="1"/>
  <c r="G26" i="1"/>
  <c r="G74" i="1" s="1"/>
  <c r="G77" i="1" s="1"/>
  <c r="I20" i="1"/>
  <c r="I17" i="1"/>
  <c r="K21" i="1"/>
  <c r="G78" i="1" l="1"/>
  <c r="G80" i="1" s="1"/>
  <c r="K25" i="1"/>
  <c r="M16" i="1"/>
  <c r="R26" i="1"/>
  <c r="Q24" i="1"/>
  <c r="I26" i="1"/>
  <c r="I74" i="1" s="1"/>
  <c r="I77" i="1" s="1"/>
  <c r="Q15" i="1"/>
  <c r="K22" i="1"/>
  <c r="H80" i="1"/>
  <c r="R74" i="1"/>
  <c r="R80" i="1" s="1"/>
  <c r="K20" i="1"/>
  <c r="K17" i="1"/>
  <c r="O21" i="1"/>
  <c r="M21" i="1"/>
  <c r="O16" i="1" l="1"/>
  <c r="M25" i="1"/>
  <c r="Q21" i="1"/>
  <c r="O22" i="1"/>
  <c r="M22" i="1"/>
  <c r="I78" i="1"/>
  <c r="M17" i="1"/>
  <c r="O11" i="1"/>
  <c r="M20" i="1"/>
  <c r="K26" i="1"/>
  <c r="K74" i="1" s="1"/>
  <c r="K77" i="1" s="1"/>
  <c r="K78" i="1" s="1"/>
  <c r="O25" i="1" l="1"/>
  <c r="Q25" i="1" s="1"/>
  <c r="Q16" i="1"/>
  <c r="Q22" i="1"/>
  <c r="Q13" i="1"/>
  <c r="M26" i="1"/>
  <c r="M74" i="1" s="1"/>
  <c r="O17" i="1"/>
  <c r="O20" i="1"/>
  <c r="O26" i="1" s="1"/>
  <c r="Q11" i="1"/>
  <c r="M77" i="1"/>
  <c r="I80" i="1"/>
  <c r="Q17" i="1"/>
  <c r="K80" i="1"/>
  <c r="Q26" i="1" l="1"/>
  <c r="Q20" i="1"/>
  <c r="M78" i="1"/>
  <c r="O77" i="1"/>
  <c r="O78" i="1" s="1"/>
  <c r="O74" i="1"/>
  <c r="Q74" i="1" s="1"/>
  <c r="O80" i="1" l="1"/>
  <c r="Q77" i="1"/>
  <c r="M80" i="1"/>
  <c r="Q78" i="1"/>
  <c r="Q80" i="1" s="1"/>
</calcChain>
</file>

<file path=xl/sharedStrings.xml><?xml version="1.0" encoding="utf-8"?>
<sst xmlns="http://schemas.openxmlformats.org/spreadsheetml/2006/main" count="212" uniqueCount="47">
  <si>
    <t>OSP #</t>
  </si>
  <si>
    <t>Funding Sponsor:</t>
  </si>
  <si>
    <t xml:space="preserve">  PD/PI Name</t>
  </si>
  <si>
    <t xml:space="preserve">Prime Sponsor: </t>
  </si>
  <si>
    <t>Project Title:</t>
  </si>
  <si>
    <t>RFP #</t>
  </si>
  <si>
    <t>Start</t>
  </si>
  <si>
    <t>End</t>
  </si>
  <si>
    <t>Esclation Rate</t>
  </si>
  <si>
    <t>Project Period</t>
  </si>
  <si>
    <t>Numbre of Budget Periods</t>
  </si>
  <si>
    <t>Detailed NSF Budget</t>
  </si>
  <si>
    <t xml:space="preserve">WP PERSONNEL </t>
  </si>
  <si>
    <t>Year One</t>
  </si>
  <si>
    <t>Year Two</t>
  </si>
  <si>
    <t>Year Three</t>
  </si>
  <si>
    <t>Year Four</t>
  </si>
  <si>
    <t>Year Five</t>
  </si>
  <si>
    <t>Total Cost</t>
  </si>
  <si>
    <t>Name/Position</t>
  </si>
  <si>
    <t>Base Salary</t>
  </si>
  <si>
    <t>Calendar Months</t>
  </si>
  <si>
    <t>% Effort</t>
  </si>
  <si>
    <t>Sponsor</t>
  </si>
  <si>
    <t>WP</t>
  </si>
  <si>
    <t xml:space="preserve">Full-Time Faculty/Staff </t>
  </si>
  <si>
    <t>Part-Time Staff</t>
  </si>
  <si>
    <t>TOTAL</t>
  </si>
  <si>
    <r>
      <t xml:space="preserve">FRINGE BENEFITS </t>
    </r>
    <r>
      <rPr>
        <sz val="10"/>
        <rFont val="Arial"/>
        <family val="2"/>
      </rPr>
      <t>(based on NJ State rates)</t>
    </r>
  </si>
  <si>
    <t>Rate</t>
  </si>
  <si>
    <t>TRAVEL</t>
  </si>
  <si>
    <t>Location, Purpose and Expenses</t>
  </si>
  <si>
    <r>
      <t xml:space="preserve">EQUIPMENT </t>
    </r>
    <r>
      <rPr>
        <sz val="10"/>
        <rFont val="Arial"/>
        <family val="2"/>
      </rPr>
      <t>(items with a per-unit cost of $5,000 or more)</t>
    </r>
  </si>
  <si>
    <t>Item</t>
  </si>
  <si>
    <t>SUPPLIES</t>
  </si>
  <si>
    <t>Publication/Documentation/Dissemination Costs</t>
  </si>
  <si>
    <r>
      <t xml:space="preserve">CONTRACTUAL  </t>
    </r>
    <r>
      <rPr>
        <sz val="10"/>
        <rFont val="Arial"/>
        <family val="2"/>
      </rPr>
      <t>(Specify Subrecipient or Contractor for each).</t>
    </r>
  </si>
  <si>
    <t>Subrecipient/Contractor Name and Purpose</t>
  </si>
  <si>
    <t>OTHER DIRECT COSTS</t>
  </si>
  <si>
    <t>TUITION/TRAINING STIPENDS</t>
  </si>
  <si>
    <t>Description</t>
  </si>
  <si>
    <t>TOTAL DIRECT COSTS</t>
  </si>
  <si>
    <r>
      <rPr>
        <b/>
        <sz val="10"/>
        <color rgb="FF000000"/>
        <rFont val="Arial"/>
      </rPr>
      <t xml:space="preserve">Valuse of Sub-Cotnracts over $25,000 </t>
    </r>
    <r>
      <rPr>
        <sz val="10"/>
        <color rgb="FF000000"/>
        <rFont val="Arial"/>
      </rPr>
      <t>(IDC cannot be recovered on subcontracts over $25,000) if this &gt;0, subtract this from the base</t>
    </r>
  </si>
  <si>
    <t>INDIRECT COSTS</t>
  </si>
  <si>
    <t>Base</t>
  </si>
  <si>
    <t>Salary and Wages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</si>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</sst>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#,##0.000_);\(#,##0.000\)"/>
  </numFmts>
  <fonts count="9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b/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79646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6" fontId="4" fillId="0" borderId="0" xfId="0" applyNumberFormat="1" applyFont="1"/>
    <xf numFmtId="0" fontId="4" fillId="0" borderId="0" xfId="0" applyFont="1"/>
    <xf numFmtId="164" fontId="3" fillId="0" borderId="5" xfId="1" applyNumberFormat="1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164" fontId="1" fillId="0" borderId="5" xfId="1" applyNumberFormat="1" applyFont="1" applyFill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4" fillId="0" borderId="5" xfId="1" applyNumberFormat="1" applyFont="1" applyFill="1" applyBorder="1" applyAlignment="1">
      <alignment horizontal="center"/>
    </xf>
    <xf numFmtId="6" fontId="0" fillId="0" borderId="0" xfId="0" applyNumberFormat="1"/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Border="1"/>
    <xf numFmtId="0" fontId="6" fillId="2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164" fontId="1" fillId="0" borderId="8" xfId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164" fontId="1" fillId="0" borderId="2" xfId="1" applyNumberFormat="1" applyFont="1" applyFill="1" applyBorder="1" applyAlignment="1">
      <alignment horizontal="left"/>
    </xf>
    <xf numFmtId="0" fontId="0" fillId="0" borderId="2" xfId="0" applyBorder="1"/>
    <xf numFmtId="10" fontId="1" fillId="0" borderId="2" xfId="2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164" fontId="0" fillId="0" borderId="2" xfId="1" applyNumberFormat="1" applyFont="1" applyFill="1" applyBorder="1" applyAlignment="1">
      <alignment horizontal="center"/>
    </xf>
    <xf numFmtId="166" fontId="0" fillId="0" borderId="2" xfId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164" fontId="4" fillId="0" borderId="0" xfId="0" applyNumberFormat="1" applyFont="1"/>
    <xf numFmtId="0" fontId="3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165" fontId="1" fillId="0" borderId="7" xfId="2" applyNumberFormat="1" applyFont="1" applyFill="1" applyBorder="1" applyAlignment="1">
      <alignment horizontal="left"/>
    </xf>
    <xf numFmtId="165" fontId="1" fillId="0" borderId="8" xfId="2" applyNumberFormat="1" applyFont="1" applyFill="1" applyBorder="1" applyAlignment="1">
      <alignment horizontal="left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7" fillId="0" borderId="6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8" fontId="3" fillId="0" borderId="5" xfId="0" applyNumberFormat="1" applyFont="1" applyBorder="1" applyAlignment="1">
      <alignment horizontal="right"/>
    </xf>
    <xf numFmtId="0" fontId="0" fillId="0" borderId="5" xfId="0" applyBorder="1" applyAlignment="1">
      <alignment horizontal="left" wrapText="1"/>
    </xf>
    <xf numFmtId="164" fontId="3" fillId="0" borderId="5" xfId="1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09813-E570-4020-8262-ECCEA40FA6FE}">
  <sheetPr>
    <pageSetUpPr fitToPage="1"/>
  </sheetPr>
  <dimension ref="A1:T81"/>
  <sheetViews>
    <sheetView tabSelected="1" topLeftCell="A49" zoomScale="115" zoomScaleNormal="115" workbookViewId="0">
      <selection activeCell="C79" sqref="C79"/>
    </sheetView>
  </sheetViews>
  <sheetFormatPr defaultColWidth="8.85546875" defaultRowHeight="12.4"/>
  <cols>
    <col min="1" max="1" width="3.7109375" customWidth="1"/>
    <col min="2" max="2" width="10.28515625" customWidth="1"/>
    <col min="3" max="3" width="17.42578125" customWidth="1"/>
    <col min="4" max="4" width="10.28515625" customWidth="1"/>
    <col min="5" max="5" width="8.85546875" customWidth="1"/>
    <col min="6" max="6" width="9" customWidth="1"/>
    <col min="7" max="7" width="10.7109375" style="10" customWidth="1"/>
    <col min="8" max="8" width="9.7109375" style="10" customWidth="1"/>
    <col min="9" max="9" width="10" style="10" customWidth="1"/>
    <col min="10" max="10" width="9.85546875" style="10" customWidth="1"/>
    <col min="11" max="12" width="10.85546875" style="10" customWidth="1"/>
    <col min="13" max="16" width="12.28515625" style="10" customWidth="1"/>
    <col min="17" max="17" width="9.7109375" style="10" customWidth="1"/>
    <col min="18" max="18" width="10.7109375" style="11" bestFit="1" customWidth="1"/>
  </cols>
  <sheetData>
    <row r="1" spans="1:20" ht="15">
      <c r="A1" s="63" t="s">
        <v>0</v>
      </c>
      <c r="B1" s="63"/>
      <c r="C1" s="74"/>
      <c r="D1" s="75"/>
      <c r="E1" s="75"/>
      <c r="F1" s="76"/>
      <c r="G1" s="63" t="s">
        <v>1</v>
      </c>
      <c r="H1" s="63"/>
      <c r="I1" s="23"/>
    </row>
    <row r="2" spans="1:20" ht="15">
      <c r="A2" s="63" t="s">
        <v>2</v>
      </c>
      <c r="B2" s="63"/>
      <c r="C2" s="56"/>
      <c r="D2" s="56"/>
      <c r="E2" s="56"/>
      <c r="F2" s="56"/>
      <c r="G2" s="63" t="s">
        <v>3</v>
      </c>
      <c r="H2" s="63"/>
      <c r="I2" s="23"/>
    </row>
    <row r="3" spans="1:20" ht="15">
      <c r="A3" s="63" t="s">
        <v>4</v>
      </c>
      <c r="B3" s="63"/>
      <c r="C3" s="77"/>
      <c r="D3" s="77"/>
      <c r="E3" s="77"/>
      <c r="F3" s="77"/>
      <c r="G3" s="64" t="s">
        <v>5</v>
      </c>
      <c r="H3" s="64"/>
      <c r="I3" s="23"/>
    </row>
    <row r="4" spans="1:20" ht="14.65">
      <c r="A4" s="63"/>
      <c r="B4" s="63"/>
      <c r="C4" s="26" t="s">
        <v>6</v>
      </c>
      <c r="D4" s="26" t="s">
        <v>7</v>
      </c>
      <c r="E4" s="77"/>
      <c r="F4" s="77"/>
      <c r="G4" s="64" t="s">
        <v>8</v>
      </c>
      <c r="H4" s="64"/>
      <c r="I4" s="24">
        <v>1.0349999999999999</v>
      </c>
    </row>
    <row r="5" spans="1:20" ht="14.45" customHeight="1">
      <c r="A5" s="63" t="s">
        <v>9</v>
      </c>
      <c r="B5" s="63"/>
      <c r="C5" s="27"/>
      <c r="D5" s="28"/>
      <c r="E5" s="77"/>
      <c r="F5" s="77"/>
      <c r="G5" s="54" t="s">
        <v>10</v>
      </c>
      <c r="H5" s="55"/>
      <c r="I5" s="25"/>
    </row>
    <row r="6" spans="1:20" ht="14.45" customHeight="1">
      <c r="A6" s="72"/>
      <c r="B6" s="72"/>
      <c r="C6" s="72"/>
      <c r="D6" s="72"/>
      <c r="E6" s="72"/>
      <c r="F6" s="72"/>
      <c r="G6" s="72"/>
      <c r="H6" s="72"/>
      <c r="I6" s="72"/>
      <c r="J6" s="57"/>
      <c r="K6" s="57"/>
      <c r="L6" s="57"/>
      <c r="M6" s="57"/>
      <c r="N6" s="57"/>
      <c r="O6" s="57"/>
      <c r="P6" s="57"/>
      <c r="Q6" s="57"/>
      <c r="R6" s="57"/>
    </row>
    <row r="7" spans="1:20" ht="17.649999999999999">
      <c r="A7" s="58" t="s">
        <v>11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20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20">
      <c r="A9" s="73" t="s">
        <v>12</v>
      </c>
      <c r="B9" s="73"/>
      <c r="C9" s="73"/>
      <c r="D9" s="73"/>
      <c r="E9" s="73"/>
      <c r="F9" s="73"/>
      <c r="G9" s="53" t="s">
        <v>13</v>
      </c>
      <c r="H9" s="53"/>
      <c r="I9" s="53" t="s">
        <v>14</v>
      </c>
      <c r="J9" s="53"/>
      <c r="K9" s="53" t="s">
        <v>15</v>
      </c>
      <c r="L9" s="53"/>
      <c r="M9" s="53" t="s">
        <v>16</v>
      </c>
      <c r="N9" s="53"/>
      <c r="O9" s="53" t="s">
        <v>17</v>
      </c>
      <c r="P9" s="53"/>
      <c r="Q9" s="53" t="s">
        <v>18</v>
      </c>
      <c r="R9" s="53"/>
    </row>
    <row r="10" spans="1:20" ht="24.95">
      <c r="A10" s="16" t="s">
        <v>19</v>
      </c>
      <c r="B10" s="16"/>
      <c r="C10" s="16"/>
      <c r="D10" s="17" t="s">
        <v>20</v>
      </c>
      <c r="E10" s="14" t="s">
        <v>21</v>
      </c>
      <c r="F10" s="17" t="s">
        <v>22</v>
      </c>
      <c r="G10" s="3" t="s">
        <v>23</v>
      </c>
      <c r="H10" s="3" t="s">
        <v>24</v>
      </c>
      <c r="I10" s="3" t="s">
        <v>23</v>
      </c>
      <c r="J10" s="3" t="s">
        <v>24</v>
      </c>
      <c r="K10" s="3" t="s">
        <v>23</v>
      </c>
      <c r="L10" s="3" t="s">
        <v>24</v>
      </c>
      <c r="M10" s="3" t="s">
        <v>23</v>
      </c>
      <c r="N10" s="3" t="s">
        <v>24</v>
      </c>
      <c r="O10" s="3" t="s">
        <v>23</v>
      </c>
      <c r="P10" s="3" t="s">
        <v>24</v>
      </c>
      <c r="Q10" s="3" t="s">
        <v>23</v>
      </c>
      <c r="R10" s="3" t="s">
        <v>24</v>
      </c>
    </row>
    <row r="11" spans="1:20" ht="14.25">
      <c r="A11" s="65" t="s">
        <v>25</v>
      </c>
      <c r="B11" s="66"/>
      <c r="C11" s="67"/>
      <c r="D11" s="18"/>
      <c r="E11" s="19"/>
      <c r="F11" s="20">
        <v>0</v>
      </c>
      <c r="G11" s="15">
        <f>D11*F11</f>
        <v>0</v>
      </c>
      <c r="H11" s="4">
        <v>0</v>
      </c>
      <c r="I11" s="4">
        <f>167547/12*E11</f>
        <v>0</v>
      </c>
      <c r="J11" s="4"/>
      <c r="K11" s="4">
        <f>174584/12*E11</f>
        <v>0</v>
      </c>
      <c r="L11" s="4"/>
      <c r="M11" s="4"/>
      <c r="N11" s="4"/>
      <c r="O11" s="4">
        <f t="shared" ref="O11:O16" si="0">M11*$I$4</f>
        <v>0</v>
      </c>
      <c r="P11" s="4"/>
      <c r="Q11" s="4">
        <f t="shared" ref="Q11:R16" si="1">G11+I11+K11+M11+O11</f>
        <v>0</v>
      </c>
      <c r="R11" s="5">
        <f t="shared" si="1"/>
        <v>0</v>
      </c>
      <c r="S11" s="6"/>
      <c r="T11" s="7"/>
    </row>
    <row r="12" spans="1:20" ht="14.25">
      <c r="A12" s="68"/>
      <c r="B12" s="66"/>
      <c r="C12" s="67"/>
      <c r="D12" s="18"/>
      <c r="E12" s="19"/>
      <c r="F12" s="20">
        <v>0</v>
      </c>
      <c r="G12" s="15">
        <f>D12*F12</f>
        <v>0</v>
      </c>
      <c r="H12" s="4">
        <v>0</v>
      </c>
      <c r="I12" s="4">
        <f>167547/12*E12</f>
        <v>0</v>
      </c>
      <c r="J12" s="4"/>
      <c r="K12" s="4">
        <f>174584/12*E12</f>
        <v>0</v>
      </c>
      <c r="L12" s="4"/>
      <c r="M12" s="4"/>
      <c r="N12" s="4"/>
      <c r="O12" s="4">
        <f t="shared" ref="O12:O14" si="2">M12*$I$4</f>
        <v>0</v>
      </c>
      <c r="P12" s="4"/>
      <c r="Q12" s="4">
        <f>G12+I12+K12+M12+O12</f>
        <v>0</v>
      </c>
      <c r="R12" s="5">
        <f t="shared" si="1"/>
        <v>0</v>
      </c>
      <c r="S12" s="6"/>
      <c r="T12" s="7"/>
    </row>
    <row r="13" spans="1:20" ht="14.25">
      <c r="A13" s="68" t="s">
        <v>26</v>
      </c>
      <c r="B13" s="66"/>
      <c r="C13" s="67"/>
      <c r="D13" s="18"/>
      <c r="E13" s="19"/>
      <c r="F13" s="20">
        <v>0</v>
      </c>
      <c r="G13" s="15">
        <f>D13*F13</f>
        <v>0</v>
      </c>
      <c r="H13" s="4">
        <v>0</v>
      </c>
      <c r="I13" s="4">
        <f>167547/12*E13</f>
        <v>0</v>
      </c>
      <c r="J13" s="4"/>
      <c r="K13" s="4">
        <f>174584/12*E13</f>
        <v>0</v>
      </c>
      <c r="L13" s="4"/>
      <c r="M13" s="4"/>
      <c r="N13" s="4"/>
      <c r="O13" s="4">
        <f t="shared" si="2"/>
        <v>0</v>
      </c>
      <c r="P13" s="4"/>
      <c r="Q13" s="4">
        <f t="shared" si="1"/>
        <v>0</v>
      </c>
      <c r="R13" s="5">
        <f t="shared" si="1"/>
        <v>0</v>
      </c>
      <c r="S13" s="6"/>
      <c r="T13" s="7"/>
    </row>
    <row r="14" spans="1:20" ht="14.25">
      <c r="A14" s="68"/>
      <c r="B14" s="66"/>
      <c r="C14" s="67"/>
      <c r="D14" s="18"/>
      <c r="E14" s="18"/>
      <c r="F14" s="20">
        <v>0</v>
      </c>
      <c r="G14" s="15">
        <f>D14*F14</f>
        <v>0</v>
      </c>
      <c r="H14" s="4">
        <v>0</v>
      </c>
      <c r="I14" s="4">
        <f>167547/12*E14</f>
        <v>0</v>
      </c>
      <c r="J14" s="4"/>
      <c r="K14" s="4">
        <f>174584/12*E14</f>
        <v>0</v>
      </c>
      <c r="L14" s="4"/>
      <c r="M14" s="4"/>
      <c r="N14" s="4"/>
      <c r="O14" s="4">
        <f t="shared" si="2"/>
        <v>0</v>
      </c>
      <c r="P14" s="4"/>
      <c r="Q14" s="4">
        <f>G14+I14+K14+M14+O14</f>
        <v>0</v>
      </c>
      <c r="R14" s="5">
        <f t="shared" si="1"/>
        <v>0</v>
      </c>
      <c r="S14" s="6"/>
      <c r="T14" s="7"/>
    </row>
    <row r="15" spans="1:20" ht="14.25">
      <c r="A15" s="65"/>
      <c r="B15" s="69"/>
      <c r="C15" s="70"/>
      <c r="D15" s="18"/>
      <c r="E15" s="19"/>
      <c r="F15" s="20">
        <v>0</v>
      </c>
      <c r="G15" s="15">
        <f>D15/12*E15</f>
        <v>0</v>
      </c>
      <c r="H15" s="4"/>
      <c r="I15" s="4">
        <f t="shared" ref="I14:I16" si="3">G15*$I$4</f>
        <v>0</v>
      </c>
      <c r="J15" s="4"/>
      <c r="K15" s="4">
        <f t="shared" ref="K12:K16" si="4">I15*$I$4</f>
        <v>0</v>
      </c>
      <c r="L15" s="4"/>
      <c r="M15" s="4"/>
      <c r="N15" s="4"/>
      <c r="O15" s="4">
        <f t="shared" si="0"/>
        <v>0</v>
      </c>
      <c r="P15" s="4"/>
      <c r="Q15" s="4">
        <f t="shared" si="1"/>
        <v>0</v>
      </c>
      <c r="R15" s="5">
        <f t="shared" si="1"/>
        <v>0</v>
      </c>
      <c r="S15" s="6"/>
      <c r="T15" s="7"/>
    </row>
    <row r="16" spans="1:20" ht="14.25">
      <c r="A16" s="71"/>
      <c r="B16" s="71"/>
      <c r="C16" s="71"/>
      <c r="D16" s="18"/>
      <c r="E16" s="19"/>
      <c r="F16" s="20">
        <v>0</v>
      </c>
      <c r="G16" s="15">
        <f t="shared" ref="G14:G16" si="5">D16*F16</f>
        <v>0</v>
      </c>
      <c r="H16" s="4"/>
      <c r="I16" s="4">
        <f t="shared" si="3"/>
        <v>0</v>
      </c>
      <c r="J16" s="4"/>
      <c r="K16" s="4">
        <f t="shared" si="4"/>
        <v>0</v>
      </c>
      <c r="L16" s="4"/>
      <c r="M16" s="4">
        <f t="shared" ref="M12:M16" si="6">K16*$I$4</f>
        <v>0</v>
      </c>
      <c r="N16" s="4"/>
      <c r="O16" s="4">
        <f t="shared" si="0"/>
        <v>0</v>
      </c>
      <c r="P16" s="4"/>
      <c r="Q16" s="4">
        <f t="shared" si="1"/>
        <v>0</v>
      </c>
      <c r="R16" s="5">
        <f t="shared" si="1"/>
        <v>0</v>
      </c>
      <c r="S16" s="6"/>
      <c r="T16" s="7"/>
    </row>
    <row r="17" spans="1:20" ht="14.1">
      <c r="A17" s="59" t="s">
        <v>27</v>
      </c>
      <c r="B17" s="59"/>
      <c r="C17" s="59"/>
      <c r="D17" s="59"/>
      <c r="E17" s="59"/>
      <c r="F17" s="59"/>
      <c r="G17" s="3">
        <f t="shared" ref="G17:P17" si="7">SUM(G11:G16)</f>
        <v>0</v>
      </c>
      <c r="H17" s="3">
        <f t="shared" si="7"/>
        <v>0</v>
      </c>
      <c r="I17" s="3">
        <f t="shared" si="7"/>
        <v>0</v>
      </c>
      <c r="J17" s="3">
        <f t="shared" si="7"/>
        <v>0</v>
      </c>
      <c r="K17" s="3">
        <f t="shared" si="7"/>
        <v>0</v>
      </c>
      <c r="L17" s="3">
        <f t="shared" si="7"/>
        <v>0</v>
      </c>
      <c r="M17" s="3">
        <f t="shared" si="7"/>
        <v>0</v>
      </c>
      <c r="N17" s="3">
        <f t="shared" si="7"/>
        <v>0</v>
      </c>
      <c r="O17" s="3">
        <f t="shared" si="7"/>
        <v>0</v>
      </c>
      <c r="P17" s="3">
        <f t="shared" si="7"/>
        <v>0</v>
      </c>
      <c r="Q17" s="4">
        <f>G17+I17+K17+M17</f>
        <v>0</v>
      </c>
      <c r="R17" s="5">
        <f>H17+J17+L17+N17+P17</f>
        <v>0</v>
      </c>
      <c r="T17" s="7"/>
    </row>
    <row r="18" spans="1:20" ht="14.1">
      <c r="A18" s="37" t="s">
        <v>28</v>
      </c>
      <c r="B18" s="38"/>
      <c r="C18" s="38"/>
      <c r="D18" s="38"/>
      <c r="E18" s="38"/>
      <c r="F18" s="39"/>
      <c r="G18" s="53" t="s">
        <v>13</v>
      </c>
      <c r="H18" s="53"/>
      <c r="I18" s="53" t="s">
        <v>14</v>
      </c>
      <c r="J18" s="53"/>
      <c r="K18" s="53" t="s">
        <v>15</v>
      </c>
      <c r="L18" s="53"/>
      <c r="M18" s="53" t="s">
        <v>16</v>
      </c>
      <c r="N18" s="53"/>
      <c r="O18" s="53" t="s">
        <v>17</v>
      </c>
      <c r="P18" s="53"/>
      <c r="Q18" s="53" t="s">
        <v>18</v>
      </c>
      <c r="R18" s="53"/>
      <c r="T18" s="7"/>
    </row>
    <row r="19" spans="1:20" ht="14.1">
      <c r="A19" s="60" t="s">
        <v>19</v>
      </c>
      <c r="B19" s="61"/>
      <c r="C19" s="61"/>
      <c r="D19" s="62"/>
      <c r="E19" s="40" t="s">
        <v>29</v>
      </c>
      <c r="F19" s="41"/>
      <c r="G19" s="3" t="s">
        <v>23</v>
      </c>
      <c r="H19" s="3" t="s">
        <v>24</v>
      </c>
      <c r="I19" s="3" t="s">
        <v>23</v>
      </c>
      <c r="J19" s="3" t="s">
        <v>24</v>
      </c>
      <c r="K19" s="3" t="s">
        <v>23</v>
      </c>
      <c r="L19" s="3" t="s">
        <v>24</v>
      </c>
      <c r="M19" s="3" t="s">
        <v>23</v>
      </c>
      <c r="N19" s="3" t="s">
        <v>24</v>
      </c>
      <c r="O19" s="3" t="s">
        <v>23</v>
      </c>
      <c r="P19" s="3" t="s">
        <v>24</v>
      </c>
      <c r="Q19" s="3" t="s">
        <v>23</v>
      </c>
      <c r="R19" s="3" t="s">
        <v>24</v>
      </c>
      <c r="T19" s="7"/>
    </row>
    <row r="20" spans="1:20">
      <c r="A20" s="44" t="str">
        <f t="shared" ref="A20:A25" si="8">A11</f>
        <v xml:space="preserve">Full-Time Faculty/Staff </v>
      </c>
      <c r="B20" s="44"/>
      <c r="C20" s="44"/>
      <c r="D20" s="44"/>
      <c r="E20" s="42">
        <v>0.67049999999999998</v>
      </c>
      <c r="F20" s="43"/>
      <c r="G20" s="4">
        <f>G11*$E$20</f>
        <v>0</v>
      </c>
      <c r="H20" s="4">
        <f t="shared" ref="H20:L20" si="9">H11*$E$20</f>
        <v>0</v>
      </c>
      <c r="I20" s="4">
        <f t="shared" si="9"/>
        <v>0</v>
      </c>
      <c r="J20" s="4">
        <f t="shared" si="9"/>
        <v>0</v>
      </c>
      <c r="K20" s="4">
        <f t="shared" si="9"/>
        <v>0</v>
      </c>
      <c r="L20" s="4">
        <f t="shared" si="9"/>
        <v>0</v>
      </c>
      <c r="M20" s="4">
        <f>M11*$E$20</f>
        <v>0</v>
      </c>
      <c r="N20" s="4">
        <f>N11*$E$20</f>
        <v>0</v>
      </c>
      <c r="O20" s="4">
        <f>O11*$E$20</f>
        <v>0</v>
      </c>
      <c r="P20" s="4">
        <f>P11*$E$20</f>
        <v>0</v>
      </c>
      <c r="Q20" s="4">
        <f>G20+I20+K20+M20+O20</f>
        <v>0</v>
      </c>
      <c r="R20" s="5">
        <f>H20+J20+L20+N20+P20</f>
        <v>0</v>
      </c>
    </row>
    <row r="21" spans="1:20">
      <c r="A21" s="44">
        <f t="shared" si="8"/>
        <v>0</v>
      </c>
      <c r="B21" s="44"/>
      <c r="C21" s="44"/>
      <c r="D21" s="44"/>
      <c r="E21" s="42">
        <v>0</v>
      </c>
      <c r="F21" s="43"/>
      <c r="G21" s="4">
        <f>H12*$E21</f>
        <v>0</v>
      </c>
      <c r="H21" s="4">
        <v>0</v>
      </c>
      <c r="I21" s="4">
        <f>I12*$E21</f>
        <v>0</v>
      </c>
      <c r="J21" s="4">
        <v>0</v>
      </c>
      <c r="K21" s="4">
        <f>K12*$E21</f>
        <v>0</v>
      </c>
      <c r="L21" s="4">
        <v>0</v>
      </c>
      <c r="M21" s="4">
        <f>M12*$E21</f>
        <v>0</v>
      </c>
      <c r="N21" s="4">
        <f>N12*$E$20</f>
        <v>0</v>
      </c>
      <c r="O21" s="4">
        <f>O12*$E21</f>
        <v>0</v>
      </c>
      <c r="P21" s="4">
        <f>P12*$E$20</f>
        <v>0</v>
      </c>
      <c r="Q21" s="4">
        <f t="shared" ref="Q21:Q26" si="10">G21+I21+K21+M21+O21</f>
        <v>0</v>
      </c>
      <c r="R21" s="5">
        <f t="shared" ref="R21:R26" si="11">H21+J21+L21+N21+P21</f>
        <v>0</v>
      </c>
    </row>
    <row r="22" spans="1:20">
      <c r="A22" s="44" t="str">
        <f t="shared" si="8"/>
        <v>Part-Time Staff</v>
      </c>
      <c r="B22" s="44"/>
      <c r="C22" s="44"/>
      <c r="D22" s="44"/>
      <c r="E22" s="42">
        <v>8.1199999999999994E-2</v>
      </c>
      <c r="F22" s="43"/>
      <c r="G22" s="4">
        <f>G13*$E22</f>
        <v>0</v>
      </c>
      <c r="H22" s="4">
        <f t="shared" ref="H22:P22" si="12">H13*$E$22</f>
        <v>0</v>
      </c>
      <c r="I22" s="4">
        <f t="shared" si="12"/>
        <v>0</v>
      </c>
      <c r="J22" s="4">
        <f t="shared" si="12"/>
        <v>0</v>
      </c>
      <c r="K22" s="4">
        <f t="shared" si="12"/>
        <v>0</v>
      </c>
      <c r="L22" s="4">
        <f t="shared" si="12"/>
        <v>0</v>
      </c>
      <c r="M22" s="4">
        <f t="shared" si="12"/>
        <v>0</v>
      </c>
      <c r="N22" s="4">
        <f t="shared" si="12"/>
        <v>0</v>
      </c>
      <c r="O22" s="4">
        <f t="shared" si="12"/>
        <v>0</v>
      </c>
      <c r="P22" s="4">
        <f t="shared" si="12"/>
        <v>0</v>
      </c>
      <c r="Q22" s="4">
        <f t="shared" si="10"/>
        <v>0</v>
      </c>
      <c r="R22" s="5">
        <f>H22+J22+L22+N22+P22</f>
        <v>0</v>
      </c>
    </row>
    <row r="23" spans="1:20">
      <c r="A23" s="44">
        <f t="shared" si="8"/>
        <v>0</v>
      </c>
      <c r="B23" s="44"/>
      <c r="C23" s="44"/>
      <c r="D23" s="44"/>
      <c r="E23" s="42">
        <v>0</v>
      </c>
      <c r="F23" s="43"/>
      <c r="G23" s="4">
        <f t="shared" ref="G23:P23" si="13">G14*$E$23</f>
        <v>0</v>
      </c>
      <c r="H23" s="4">
        <f t="shared" si="13"/>
        <v>0</v>
      </c>
      <c r="I23" s="4">
        <f t="shared" si="13"/>
        <v>0</v>
      </c>
      <c r="J23" s="4">
        <f t="shared" si="13"/>
        <v>0</v>
      </c>
      <c r="K23" s="4">
        <f t="shared" si="13"/>
        <v>0</v>
      </c>
      <c r="L23" s="4">
        <f t="shared" si="13"/>
        <v>0</v>
      </c>
      <c r="M23" s="4">
        <f t="shared" si="13"/>
        <v>0</v>
      </c>
      <c r="N23" s="4">
        <f t="shared" si="13"/>
        <v>0</v>
      </c>
      <c r="O23" s="4">
        <f t="shared" si="13"/>
        <v>0</v>
      </c>
      <c r="P23" s="4">
        <f t="shared" si="13"/>
        <v>0</v>
      </c>
      <c r="Q23" s="4">
        <f>G23+I23+K23+M23+O23</f>
        <v>0</v>
      </c>
      <c r="R23" s="5">
        <f>H23+J23+L23+N23+P23</f>
        <v>0</v>
      </c>
    </row>
    <row r="24" spans="1:20">
      <c r="A24" s="44">
        <f t="shared" si="8"/>
        <v>0</v>
      </c>
      <c r="B24" s="44"/>
      <c r="C24" s="44"/>
      <c r="D24" s="44"/>
      <c r="E24" s="42">
        <v>0</v>
      </c>
      <c r="F24" s="43"/>
      <c r="G24" s="4">
        <f t="shared" ref="G24:P24" si="14">G15*$E$24</f>
        <v>0</v>
      </c>
      <c r="H24" s="4">
        <f t="shared" si="14"/>
        <v>0</v>
      </c>
      <c r="I24" s="4">
        <f t="shared" si="14"/>
        <v>0</v>
      </c>
      <c r="J24" s="4">
        <f t="shared" si="14"/>
        <v>0</v>
      </c>
      <c r="K24" s="4">
        <f t="shared" si="14"/>
        <v>0</v>
      </c>
      <c r="L24" s="4">
        <f t="shared" si="14"/>
        <v>0</v>
      </c>
      <c r="M24" s="4">
        <f t="shared" si="14"/>
        <v>0</v>
      </c>
      <c r="N24" s="4">
        <f t="shared" si="14"/>
        <v>0</v>
      </c>
      <c r="O24" s="4">
        <f t="shared" si="14"/>
        <v>0</v>
      </c>
      <c r="P24" s="4">
        <f t="shared" si="14"/>
        <v>0</v>
      </c>
      <c r="Q24" s="4">
        <f>G24+I24+K24+M24+O24</f>
        <v>0</v>
      </c>
      <c r="R24" s="5">
        <f>H24+J24+L24+N24+P24</f>
        <v>0</v>
      </c>
    </row>
    <row r="25" spans="1:20">
      <c r="A25" s="44">
        <f t="shared" si="8"/>
        <v>0</v>
      </c>
      <c r="B25" s="44"/>
      <c r="C25" s="44"/>
      <c r="D25" s="44"/>
      <c r="E25" s="42">
        <v>0</v>
      </c>
      <c r="F25" s="43"/>
      <c r="G25" s="4">
        <f t="shared" ref="G25:P25" si="15">G16*$E$25</f>
        <v>0</v>
      </c>
      <c r="H25" s="4">
        <f t="shared" si="15"/>
        <v>0</v>
      </c>
      <c r="I25" s="4">
        <f t="shared" si="15"/>
        <v>0</v>
      </c>
      <c r="J25" s="4">
        <f t="shared" si="15"/>
        <v>0</v>
      </c>
      <c r="K25" s="4">
        <f t="shared" si="15"/>
        <v>0</v>
      </c>
      <c r="L25" s="4">
        <f t="shared" si="15"/>
        <v>0</v>
      </c>
      <c r="M25" s="4">
        <f t="shared" si="15"/>
        <v>0</v>
      </c>
      <c r="N25" s="4">
        <f t="shared" si="15"/>
        <v>0</v>
      </c>
      <c r="O25" s="4">
        <f t="shared" si="15"/>
        <v>0</v>
      </c>
      <c r="P25" s="4">
        <f t="shared" si="15"/>
        <v>0</v>
      </c>
      <c r="Q25" s="4">
        <f>G25+I25+K25+M25+O25</f>
        <v>0</v>
      </c>
      <c r="R25" s="5">
        <f>H25+J25+L25+N25+P25</f>
        <v>0</v>
      </c>
    </row>
    <row r="26" spans="1:20">
      <c r="A26" s="50" t="s">
        <v>27</v>
      </c>
      <c r="B26" s="50"/>
      <c r="C26" s="50"/>
      <c r="D26" s="50"/>
      <c r="E26" s="50"/>
      <c r="F26" s="50"/>
      <c r="G26" s="3">
        <f t="shared" ref="G26:L26" si="16">SUM(G20:G25)</f>
        <v>0</v>
      </c>
      <c r="H26" s="3">
        <f t="shared" si="16"/>
        <v>0</v>
      </c>
      <c r="I26" s="3">
        <f t="shared" si="16"/>
        <v>0</v>
      </c>
      <c r="J26" s="3">
        <f t="shared" si="16"/>
        <v>0</v>
      </c>
      <c r="K26" s="3">
        <f t="shared" si="16"/>
        <v>0</v>
      </c>
      <c r="L26" s="3">
        <f t="shared" si="16"/>
        <v>0</v>
      </c>
      <c r="M26" s="3">
        <f>SUM(M20:M25)</f>
        <v>0</v>
      </c>
      <c r="N26" s="3">
        <f>SUM(N20:N25)</f>
        <v>0</v>
      </c>
      <c r="O26" s="3">
        <f>SUM(O20:O25)</f>
        <v>0</v>
      </c>
      <c r="P26" s="3">
        <f>SUM(P20:P25)</f>
        <v>0</v>
      </c>
      <c r="Q26" s="4">
        <f t="shared" si="10"/>
        <v>0</v>
      </c>
      <c r="R26" s="5">
        <f t="shared" si="11"/>
        <v>0</v>
      </c>
    </row>
    <row r="27" spans="1:20">
      <c r="A27" s="37" t="s">
        <v>30</v>
      </c>
      <c r="B27" s="38"/>
      <c r="C27" s="38"/>
      <c r="D27" s="38"/>
      <c r="E27" s="38"/>
      <c r="F27" s="39"/>
      <c r="G27" s="53" t="s">
        <v>13</v>
      </c>
      <c r="H27" s="53"/>
      <c r="I27" s="53" t="s">
        <v>14</v>
      </c>
      <c r="J27" s="53"/>
      <c r="K27" s="53" t="s">
        <v>15</v>
      </c>
      <c r="L27" s="53"/>
      <c r="M27" s="53" t="s">
        <v>16</v>
      </c>
      <c r="N27" s="53"/>
      <c r="O27" s="53" t="s">
        <v>17</v>
      </c>
      <c r="P27" s="53"/>
      <c r="Q27" s="53" t="s">
        <v>18</v>
      </c>
      <c r="R27" s="53"/>
    </row>
    <row r="28" spans="1:20">
      <c r="A28" s="45" t="s">
        <v>31</v>
      </c>
      <c r="B28" s="45"/>
      <c r="C28" s="45"/>
      <c r="D28" s="45"/>
      <c r="E28" s="45"/>
      <c r="F28" s="45"/>
      <c r="G28" s="3" t="s">
        <v>23</v>
      </c>
      <c r="H28" s="3" t="s">
        <v>24</v>
      </c>
      <c r="I28" s="3" t="s">
        <v>23</v>
      </c>
      <c r="J28" s="3" t="s">
        <v>24</v>
      </c>
      <c r="K28" s="3" t="s">
        <v>23</v>
      </c>
      <c r="L28" s="3" t="s">
        <v>24</v>
      </c>
      <c r="M28" s="3" t="s">
        <v>23</v>
      </c>
      <c r="N28" s="3" t="s">
        <v>24</v>
      </c>
      <c r="O28" s="3" t="s">
        <v>23</v>
      </c>
      <c r="P28" s="3" t="s">
        <v>24</v>
      </c>
      <c r="Q28" s="3" t="s">
        <v>23</v>
      </c>
      <c r="R28" s="3" t="s">
        <v>24</v>
      </c>
    </row>
    <row r="29" spans="1:20" ht="12.75">
      <c r="A29" s="52"/>
      <c r="B29" s="52"/>
      <c r="C29" s="52"/>
      <c r="D29" s="52"/>
      <c r="E29" s="52"/>
      <c r="F29" s="52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f t="shared" ref="Q29:R33" si="17">G29+I29+K29+M29+O29</f>
        <v>0</v>
      </c>
      <c r="R29" s="5">
        <f t="shared" si="17"/>
        <v>0</v>
      </c>
    </row>
    <row r="30" spans="1:20" ht="12.75">
      <c r="A30" s="52"/>
      <c r="B30" s="52"/>
      <c r="C30" s="52"/>
      <c r="D30" s="52"/>
      <c r="E30" s="52"/>
      <c r="F30" s="52"/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f t="shared" si="17"/>
        <v>0</v>
      </c>
      <c r="R30" s="5">
        <f t="shared" si="17"/>
        <v>0</v>
      </c>
    </row>
    <row r="31" spans="1:20" ht="12.75">
      <c r="A31" s="52"/>
      <c r="B31" s="52"/>
      <c r="C31" s="52"/>
      <c r="D31" s="52"/>
      <c r="E31" s="52"/>
      <c r="F31" s="52"/>
      <c r="G31" s="4"/>
      <c r="H31" s="4"/>
      <c r="I31" s="4"/>
      <c r="J31" s="4"/>
      <c r="K31" s="4"/>
      <c r="L31" s="4"/>
      <c r="M31" s="4"/>
      <c r="N31" s="4"/>
      <c r="O31" s="4"/>
      <c r="P31" s="4"/>
      <c r="Q31" s="4">
        <f t="shared" ref="Q31" si="18">G31+I31+K31+M31+O31</f>
        <v>0</v>
      </c>
      <c r="R31" s="5">
        <f t="shared" ref="R31" si="19">H31+J31+L31+N31+P31</f>
        <v>0</v>
      </c>
    </row>
    <row r="32" spans="1:20" ht="12.75">
      <c r="A32" s="52"/>
      <c r="B32" s="52"/>
      <c r="C32" s="52"/>
      <c r="D32" s="52"/>
      <c r="E32" s="52"/>
      <c r="F32" s="52"/>
      <c r="G32" s="4"/>
      <c r="H32" s="4"/>
      <c r="I32" s="4"/>
      <c r="J32" s="4"/>
      <c r="K32" s="4"/>
      <c r="L32" s="4"/>
      <c r="M32" s="4"/>
      <c r="N32" s="4"/>
      <c r="O32" s="4"/>
      <c r="P32" s="4"/>
      <c r="Q32" s="4">
        <f t="shared" si="17"/>
        <v>0</v>
      </c>
      <c r="R32" s="5">
        <f t="shared" si="17"/>
        <v>0</v>
      </c>
    </row>
    <row r="33" spans="1:18">
      <c r="A33" s="50" t="s">
        <v>27</v>
      </c>
      <c r="B33" s="50"/>
      <c r="C33" s="50"/>
      <c r="D33" s="50"/>
      <c r="E33" s="50"/>
      <c r="F33" s="50"/>
      <c r="G33" s="3">
        <f t="shared" ref="G33:P33" si="20">SUM(G29:G32)</f>
        <v>0</v>
      </c>
      <c r="H33" s="3">
        <f t="shared" si="20"/>
        <v>0</v>
      </c>
      <c r="I33" s="3">
        <f t="shared" si="20"/>
        <v>0</v>
      </c>
      <c r="J33" s="3">
        <f t="shared" si="20"/>
        <v>0</v>
      </c>
      <c r="K33" s="3">
        <f t="shared" si="20"/>
        <v>0</v>
      </c>
      <c r="L33" s="3">
        <f t="shared" si="20"/>
        <v>0</v>
      </c>
      <c r="M33" s="3">
        <f t="shared" si="20"/>
        <v>0</v>
      </c>
      <c r="N33" s="3">
        <f t="shared" si="20"/>
        <v>0</v>
      </c>
      <c r="O33" s="3">
        <f t="shared" si="20"/>
        <v>0</v>
      </c>
      <c r="P33" s="3">
        <f t="shared" si="20"/>
        <v>0</v>
      </c>
      <c r="Q33" s="4">
        <f t="shared" si="17"/>
        <v>0</v>
      </c>
      <c r="R33" s="5">
        <f t="shared" si="17"/>
        <v>0</v>
      </c>
    </row>
    <row r="34" spans="1:18" ht="12.75" customHeight="1">
      <c r="A34" s="37" t="s">
        <v>32</v>
      </c>
      <c r="B34" s="38"/>
      <c r="C34" s="38"/>
      <c r="D34" s="38"/>
      <c r="E34" s="38"/>
      <c r="F34" s="39"/>
      <c r="G34" s="53" t="s">
        <v>13</v>
      </c>
      <c r="H34" s="53"/>
      <c r="I34" s="53" t="s">
        <v>14</v>
      </c>
      <c r="J34" s="53"/>
      <c r="K34" s="53" t="s">
        <v>15</v>
      </c>
      <c r="L34" s="53"/>
      <c r="M34" s="53" t="s">
        <v>16</v>
      </c>
      <c r="N34" s="53"/>
      <c r="O34" s="53" t="s">
        <v>17</v>
      </c>
      <c r="P34" s="53"/>
      <c r="Q34" s="53" t="s">
        <v>18</v>
      </c>
      <c r="R34" s="53"/>
    </row>
    <row r="35" spans="1:18">
      <c r="A35" s="45" t="s">
        <v>33</v>
      </c>
      <c r="B35" s="45"/>
      <c r="C35" s="45"/>
      <c r="D35" s="45"/>
      <c r="E35" s="45"/>
      <c r="F35" s="45"/>
      <c r="G35" s="3" t="s">
        <v>23</v>
      </c>
      <c r="H35" s="3" t="s">
        <v>24</v>
      </c>
      <c r="I35" s="3" t="s">
        <v>23</v>
      </c>
      <c r="J35" s="3" t="s">
        <v>24</v>
      </c>
      <c r="K35" s="3" t="s">
        <v>23</v>
      </c>
      <c r="L35" s="3" t="s">
        <v>24</v>
      </c>
      <c r="M35" s="3" t="s">
        <v>23</v>
      </c>
      <c r="N35" s="3" t="s">
        <v>24</v>
      </c>
      <c r="O35" s="3" t="s">
        <v>23</v>
      </c>
      <c r="P35" s="3" t="s">
        <v>24</v>
      </c>
      <c r="Q35" s="3" t="s">
        <v>23</v>
      </c>
      <c r="R35" s="3" t="s">
        <v>24</v>
      </c>
    </row>
    <row r="36" spans="1:18">
      <c r="A36" s="44"/>
      <c r="B36" s="44"/>
      <c r="C36" s="44"/>
      <c r="D36" s="44"/>
      <c r="E36" s="44"/>
      <c r="F36" s="44"/>
      <c r="G36" s="4"/>
      <c r="H36" s="4"/>
      <c r="I36" s="4"/>
      <c r="J36" s="4"/>
      <c r="K36" s="4"/>
      <c r="L36" s="4"/>
      <c r="M36" s="4"/>
      <c r="N36" s="4"/>
      <c r="O36" s="4"/>
      <c r="P36" s="4"/>
      <c r="Q36" s="4">
        <f t="shared" ref="Q36:R39" si="21">G36+I36+K36+M36+O36</f>
        <v>0</v>
      </c>
      <c r="R36" s="5">
        <f t="shared" si="21"/>
        <v>0</v>
      </c>
    </row>
    <row r="37" spans="1:18">
      <c r="A37" s="44"/>
      <c r="B37" s="44"/>
      <c r="C37" s="44"/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>
        <f t="shared" si="21"/>
        <v>0</v>
      </c>
      <c r="R37" s="5">
        <f t="shared" si="21"/>
        <v>0</v>
      </c>
    </row>
    <row r="38" spans="1:18">
      <c r="A38" s="44"/>
      <c r="B38" s="44"/>
      <c r="C38" s="44"/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>
        <f t="shared" si="21"/>
        <v>0</v>
      </c>
      <c r="R38" s="5">
        <f t="shared" si="21"/>
        <v>0</v>
      </c>
    </row>
    <row r="39" spans="1:18">
      <c r="A39" s="51" t="s">
        <v>27</v>
      </c>
      <c r="B39" s="51"/>
      <c r="C39" s="51"/>
      <c r="D39" s="51"/>
      <c r="E39" s="51"/>
      <c r="F39" s="51"/>
      <c r="G39" s="3">
        <f t="shared" ref="G39:P39" si="22">SUM(G36:G38)</f>
        <v>0</v>
      </c>
      <c r="H39" s="3">
        <f t="shared" si="22"/>
        <v>0</v>
      </c>
      <c r="I39" s="3">
        <f t="shared" si="22"/>
        <v>0</v>
      </c>
      <c r="J39" s="3">
        <f t="shared" si="22"/>
        <v>0</v>
      </c>
      <c r="K39" s="3">
        <f t="shared" si="22"/>
        <v>0</v>
      </c>
      <c r="L39" s="3">
        <f t="shared" si="22"/>
        <v>0</v>
      </c>
      <c r="M39" s="3">
        <f t="shared" si="22"/>
        <v>0</v>
      </c>
      <c r="N39" s="3">
        <f t="shared" si="22"/>
        <v>0</v>
      </c>
      <c r="O39" s="3">
        <f t="shared" si="22"/>
        <v>0</v>
      </c>
      <c r="P39" s="3">
        <f t="shared" si="22"/>
        <v>0</v>
      </c>
      <c r="Q39" s="4">
        <f t="shared" si="21"/>
        <v>0</v>
      </c>
      <c r="R39" s="5">
        <f t="shared" si="21"/>
        <v>0</v>
      </c>
    </row>
    <row r="40" spans="1:18">
      <c r="A40" s="37" t="s">
        <v>34</v>
      </c>
      <c r="B40" s="38"/>
      <c r="C40" s="38"/>
      <c r="D40" s="38"/>
      <c r="E40" s="38"/>
      <c r="F40" s="39"/>
      <c r="G40" s="53" t="s">
        <v>13</v>
      </c>
      <c r="H40" s="53"/>
      <c r="I40" s="53" t="s">
        <v>14</v>
      </c>
      <c r="J40" s="53"/>
      <c r="K40" s="53" t="s">
        <v>15</v>
      </c>
      <c r="L40" s="53"/>
      <c r="M40" s="53" t="s">
        <v>16</v>
      </c>
      <c r="N40" s="53"/>
      <c r="O40" s="53" t="s">
        <v>17</v>
      </c>
      <c r="P40" s="53"/>
      <c r="Q40" s="53" t="s">
        <v>18</v>
      </c>
      <c r="R40" s="53"/>
    </row>
    <row r="41" spans="1:18">
      <c r="A41" s="45" t="s">
        <v>33</v>
      </c>
      <c r="B41" s="45"/>
      <c r="C41" s="45"/>
      <c r="D41" s="45"/>
      <c r="E41" s="45"/>
      <c r="F41" s="45"/>
      <c r="G41" s="3" t="s">
        <v>23</v>
      </c>
      <c r="H41" s="3" t="s">
        <v>24</v>
      </c>
      <c r="I41" s="3" t="s">
        <v>23</v>
      </c>
      <c r="J41" s="3" t="s">
        <v>24</v>
      </c>
      <c r="K41" s="3" t="s">
        <v>23</v>
      </c>
      <c r="L41" s="3" t="s">
        <v>24</v>
      </c>
      <c r="M41" s="3" t="s">
        <v>23</v>
      </c>
      <c r="N41" s="3" t="s">
        <v>24</v>
      </c>
      <c r="O41" s="3" t="s">
        <v>23</v>
      </c>
      <c r="P41" s="3" t="s">
        <v>24</v>
      </c>
      <c r="Q41" s="3" t="s">
        <v>23</v>
      </c>
      <c r="R41" s="3" t="s">
        <v>24</v>
      </c>
    </row>
    <row r="42" spans="1:18">
      <c r="A42" s="44" t="s">
        <v>35</v>
      </c>
      <c r="B42" s="44"/>
      <c r="C42" s="44"/>
      <c r="D42" s="44"/>
      <c r="E42" s="44"/>
      <c r="F42" s="44"/>
      <c r="G42" s="4"/>
      <c r="H42" s="4"/>
      <c r="I42" s="4"/>
      <c r="J42" s="4"/>
      <c r="K42" s="4"/>
      <c r="L42" s="4"/>
      <c r="M42" s="4"/>
      <c r="N42" s="4"/>
      <c r="O42" s="4"/>
      <c r="P42" s="4"/>
      <c r="Q42" s="4">
        <f t="shared" ref="Q42:R44" si="23">G42+I42+K42+M42+O42</f>
        <v>0</v>
      </c>
      <c r="R42" s="5">
        <f t="shared" si="23"/>
        <v>0</v>
      </c>
    </row>
    <row r="43" spans="1:18">
      <c r="A43" s="44"/>
      <c r="B43" s="44"/>
      <c r="C43" s="44"/>
      <c r="D43" s="44"/>
      <c r="E43" s="44"/>
      <c r="F43" s="44"/>
      <c r="G43" s="4"/>
      <c r="H43" s="4"/>
      <c r="I43" s="4"/>
      <c r="J43" s="4"/>
      <c r="K43" s="4"/>
      <c r="L43" s="4"/>
      <c r="M43" s="4"/>
      <c r="N43" s="4"/>
      <c r="O43" s="4"/>
      <c r="P43" s="4"/>
      <c r="Q43" s="4">
        <f t="shared" si="23"/>
        <v>0</v>
      </c>
      <c r="R43" s="5">
        <f t="shared" si="23"/>
        <v>0</v>
      </c>
    </row>
    <row r="44" spans="1:18">
      <c r="A44" s="44"/>
      <c r="B44" s="44"/>
      <c r="C44" s="44"/>
      <c r="D44" s="44"/>
      <c r="E44" s="44"/>
      <c r="F44" s="44"/>
      <c r="G44" s="4"/>
      <c r="H44" s="4"/>
      <c r="I44" s="4"/>
      <c r="J44" s="4"/>
      <c r="K44" s="4"/>
      <c r="L44" s="4"/>
      <c r="M44" s="4"/>
      <c r="N44" s="4"/>
      <c r="O44" s="4"/>
      <c r="P44" s="4"/>
      <c r="Q44" s="4">
        <f t="shared" si="23"/>
        <v>0</v>
      </c>
      <c r="R44" s="5">
        <f t="shared" si="23"/>
        <v>0</v>
      </c>
    </row>
    <row r="45" spans="1:18">
      <c r="A45" s="44"/>
      <c r="B45" s="44"/>
      <c r="C45" s="44"/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>
        <f>G45+I45+K45+M45+O45</f>
        <v>0</v>
      </c>
      <c r="R45" s="5">
        <f t="shared" ref="R45:R47" si="24">H45+J45+L45+N45+P45</f>
        <v>0</v>
      </c>
    </row>
    <row r="46" spans="1:18">
      <c r="A46" s="44"/>
      <c r="B46" s="44"/>
      <c r="C46" s="44"/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>
        <f>G46+I46+K46+M46+O46</f>
        <v>0</v>
      </c>
      <c r="R46" s="5">
        <f t="shared" si="24"/>
        <v>0</v>
      </c>
    </row>
    <row r="47" spans="1:18">
      <c r="A47" s="50" t="s">
        <v>27</v>
      </c>
      <c r="B47" s="50"/>
      <c r="C47" s="50"/>
      <c r="D47" s="50"/>
      <c r="E47" s="50"/>
      <c r="F47" s="50"/>
      <c r="G47" s="3">
        <f t="shared" ref="G47:P47" si="25">SUM(G42:G46)</f>
        <v>0</v>
      </c>
      <c r="H47" s="3">
        <f t="shared" si="25"/>
        <v>0</v>
      </c>
      <c r="I47" s="3">
        <f t="shared" si="25"/>
        <v>0</v>
      </c>
      <c r="J47" s="3">
        <f t="shared" si="25"/>
        <v>0</v>
      </c>
      <c r="K47" s="3">
        <f t="shared" si="25"/>
        <v>0</v>
      </c>
      <c r="L47" s="3">
        <f t="shared" si="25"/>
        <v>0</v>
      </c>
      <c r="M47" s="3">
        <f t="shared" si="25"/>
        <v>0</v>
      </c>
      <c r="N47" s="3">
        <f t="shared" si="25"/>
        <v>0</v>
      </c>
      <c r="O47" s="3">
        <f t="shared" si="25"/>
        <v>0</v>
      </c>
      <c r="P47" s="3">
        <f t="shared" si="25"/>
        <v>0</v>
      </c>
      <c r="Q47" s="4">
        <f t="shared" ref="Q47" si="26">G47+I47+K47+M47</f>
        <v>0</v>
      </c>
      <c r="R47" s="5">
        <f t="shared" si="24"/>
        <v>0</v>
      </c>
    </row>
    <row r="48" spans="1:18" ht="12.75" customHeight="1">
      <c r="A48" s="37" t="s">
        <v>36</v>
      </c>
      <c r="B48" s="38"/>
      <c r="C48" s="38"/>
      <c r="D48" s="38"/>
      <c r="E48" s="38"/>
      <c r="F48" s="39"/>
      <c r="G48" s="53" t="s">
        <v>13</v>
      </c>
      <c r="H48" s="53"/>
      <c r="I48" s="53" t="s">
        <v>14</v>
      </c>
      <c r="J48" s="53"/>
      <c r="K48" s="53" t="s">
        <v>15</v>
      </c>
      <c r="L48" s="53"/>
      <c r="M48" s="53" t="s">
        <v>16</v>
      </c>
      <c r="N48" s="53"/>
      <c r="O48" s="53" t="s">
        <v>17</v>
      </c>
      <c r="P48" s="53"/>
      <c r="Q48" s="53" t="s">
        <v>18</v>
      </c>
      <c r="R48" s="53"/>
    </row>
    <row r="49" spans="1:18">
      <c r="A49" s="45" t="s">
        <v>37</v>
      </c>
      <c r="B49" s="45"/>
      <c r="C49" s="45"/>
      <c r="D49" s="45"/>
      <c r="E49" s="45"/>
      <c r="F49" s="45"/>
      <c r="G49" s="3" t="s">
        <v>23</v>
      </c>
      <c r="H49" s="3" t="s">
        <v>24</v>
      </c>
      <c r="I49" s="3" t="s">
        <v>23</v>
      </c>
      <c r="J49" s="3" t="s">
        <v>24</v>
      </c>
      <c r="K49" s="3" t="s">
        <v>23</v>
      </c>
      <c r="L49" s="3" t="s">
        <v>24</v>
      </c>
      <c r="M49" s="3" t="s">
        <v>23</v>
      </c>
      <c r="N49" s="3" t="s">
        <v>24</v>
      </c>
      <c r="O49" s="3" t="s">
        <v>23</v>
      </c>
      <c r="P49" s="3" t="s">
        <v>24</v>
      </c>
      <c r="Q49" s="3" t="s">
        <v>23</v>
      </c>
      <c r="R49" s="3" t="s">
        <v>24</v>
      </c>
    </row>
    <row r="50" spans="1:18">
      <c r="A50" s="44"/>
      <c r="B50" s="44"/>
      <c r="C50" s="44"/>
      <c r="D50" s="44"/>
      <c r="E50" s="44"/>
      <c r="F50" s="44"/>
      <c r="G50" s="4"/>
      <c r="H50" s="4"/>
      <c r="I50" s="4"/>
      <c r="J50" s="4"/>
      <c r="K50" s="4"/>
      <c r="L50" s="4"/>
      <c r="M50" s="4"/>
      <c r="N50" s="4"/>
      <c r="O50" s="4"/>
      <c r="P50" s="4"/>
      <c r="Q50" s="4">
        <f t="shared" ref="Q50:Q56" si="27">G50+I50+K50+M50+O50</f>
        <v>0</v>
      </c>
      <c r="R50" s="5">
        <f t="shared" ref="R50:R56" si="28">H50+J50+L50+N50+P50</f>
        <v>0</v>
      </c>
    </row>
    <row r="51" spans="1:18">
      <c r="A51" s="44"/>
      <c r="B51" s="44"/>
      <c r="C51" s="44"/>
      <c r="D51" s="44"/>
      <c r="E51" s="44"/>
      <c r="F51" s="44"/>
      <c r="G51" s="4"/>
      <c r="H51" s="4"/>
      <c r="I51" s="4"/>
      <c r="J51" s="4"/>
      <c r="K51" s="4"/>
      <c r="L51" s="4"/>
      <c r="M51" s="4"/>
      <c r="N51" s="4"/>
      <c r="O51" s="4"/>
      <c r="P51" s="4"/>
      <c r="Q51" s="4">
        <f t="shared" si="27"/>
        <v>0</v>
      </c>
      <c r="R51" s="5">
        <f t="shared" si="28"/>
        <v>0</v>
      </c>
    </row>
    <row r="52" spans="1:18">
      <c r="A52" s="44"/>
      <c r="B52" s="44"/>
      <c r="C52" s="44"/>
      <c r="D52" s="44"/>
      <c r="E52" s="44"/>
      <c r="F52" s="44"/>
      <c r="G52" s="4"/>
      <c r="H52" s="4"/>
      <c r="I52" s="4"/>
      <c r="J52" s="4"/>
      <c r="K52" s="4"/>
      <c r="L52" s="4"/>
      <c r="M52" s="4"/>
      <c r="N52" s="4"/>
      <c r="O52" s="4"/>
      <c r="P52" s="4"/>
      <c r="Q52" s="4">
        <f t="shared" si="27"/>
        <v>0</v>
      </c>
      <c r="R52" s="5">
        <f t="shared" si="28"/>
        <v>0</v>
      </c>
    </row>
    <row r="53" spans="1:18">
      <c r="A53" s="44"/>
      <c r="B53" s="44"/>
      <c r="C53" s="44"/>
      <c r="D53" s="44"/>
      <c r="E53" s="44"/>
      <c r="F53" s="44"/>
      <c r="G53" s="4"/>
      <c r="H53" s="4"/>
      <c r="I53" s="4"/>
      <c r="J53" s="4"/>
      <c r="K53" s="4"/>
      <c r="L53" s="4"/>
      <c r="M53" s="4"/>
      <c r="N53" s="4"/>
      <c r="O53" s="4"/>
      <c r="P53" s="4"/>
      <c r="Q53" s="4">
        <f t="shared" si="27"/>
        <v>0</v>
      </c>
      <c r="R53" s="5">
        <f t="shared" si="28"/>
        <v>0</v>
      </c>
    </row>
    <row r="54" spans="1:18">
      <c r="A54" s="44"/>
      <c r="B54" s="44"/>
      <c r="C54" s="44"/>
      <c r="D54" s="44"/>
      <c r="E54" s="44"/>
      <c r="F54" s="44"/>
      <c r="G54" s="4"/>
      <c r="H54" s="4"/>
      <c r="I54" s="4"/>
      <c r="J54" s="4"/>
      <c r="K54" s="4"/>
      <c r="L54" s="4"/>
      <c r="M54" s="4"/>
      <c r="N54" s="4"/>
      <c r="O54" s="4"/>
      <c r="P54" s="4"/>
      <c r="Q54" s="4">
        <f t="shared" si="27"/>
        <v>0</v>
      </c>
      <c r="R54" s="5">
        <f t="shared" si="28"/>
        <v>0</v>
      </c>
    </row>
    <row r="55" spans="1:18">
      <c r="A55" s="44"/>
      <c r="B55" s="44"/>
      <c r="C55" s="44"/>
      <c r="D55" s="44"/>
      <c r="E55" s="44"/>
      <c r="F55" s="44"/>
      <c r="G55" s="4"/>
      <c r="H55" s="4"/>
      <c r="I55" s="4"/>
      <c r="J55" s="4"/>
      <c r="K55" s="4"/>
      <c r="L55" s="4"/>
      <c r="M55" s="4"/>
      <c r="N55" s="4"/>
      <c r="O55" s="4"/>
      <c r="P55" s="4"/>
      <c r="Q55" s="4">
        <f t="shared" si="27"/>
        <v>0</v>
      </c>
      <c r="R55" s="5">
        <f t="shared" si="28"/>
        <v>0</v>
      </c>
    </row>
    <row r="56" spans="1:18">
      <c r="A56" s="50" t="s">
        <v>27</v>
      </c>
      <c r="B56" s="50"/>
      <c r="C56" s="50"/>
      <c r="D56" s="50"/>
      <c r="E56" s="50"/>
      <c r="F56" s="50"/>
      <c r="G56" s="3">
        <f t="shared" ref="G56:P56" si="29">SUM(G50:G55)</f>
        <v>0</v>
      </c>
      <c r="H56" s="3">
        <f t="shared" si="29"/>
        <v>0</v>
      </c>
      <c r="I56" s="3">
        <f t="shared" si="29"/>
        <v>0</v>
      </c>
      <c r="J56" s="3">
        <f t="shared" si="29"/>
        <v>0</v>
      </c>
      <c r="K56" s="3">
        <f t="shared" si="29"/>
        <v>0</v>
      </c>
      <c r="L56" s="3">
        <f t="shared" si="29"/>
        <v>0</v>
      </c>
      <c r="M56" s="3">
        <f t="shared" si="29"/>
        <v>0</v>
      </c>
      <c r="N56" s="3">
        <f t="shared" si="29"/>
        <v>0</v>
      </c>
      <c r="O56" s="3">
        <f t="shared" si="29"/>
        <v>0</v>
      </c>
      <c r="P56" s="3">
        <f t="shared" si="29"/>
        <v>0</v>
      </c>
      <c r="Q56" s="4">
        <f t="shared" si="27"/>
        <v>0</v>
      </c>
      <c r="R56" s="5">
        <f t="shared" si="28"/>
        <v>0</v>
      </c>
    </row>
    <row r="57" spans="1:18" ht="12.75" customHeight="1">
      <c r="A57" s="37" t="s">
        <v>38</v>
      </c>
      <c r="B57" s="38"/>
      <c r="C57" s="38"/>
      <c r="D57" s="38"/>
      <c r="E57" s="38"/>
      <c r="F57" s="39"/>
      <c r="G57" s="53" t="s">
        <v>13</v>
      </c>
      <c r="H57" s="53"/>
      <c r="I57" s="53" t="s">
        <v>14</v>
      </c>
      <c r="J57" s="53"/>
      <c r="K57" s="53" t="s">
        <v>15</v>
      </c>
      <c r="L57" s="53"/>
      <c r="M57" s="53" t="s">
        <v>16</v>
      </c>
      <c r="N57" s="53"/>
      <c r="O57" s="53" t="s">
        <v>17</v>
      </c>
      <c r="P57" s="53"/>
      <c r="Q57" s="53" t="s">
        <v>18</v>
      </c>
      <c r="R57" s="53"/>
    </row>
    <row r="58" spans="1:18">
      <c r="A58" s="45" t="s">
        <v>33</v>
      </c>
      <c r="B58" s="45"/>
      <c r="C58" s="45"/>
      <c r="D58" s="45"/>
      <c r="E58" s="45"/>
      <c r="F58" s="45"/>
      <c r="G58" s="3" t="s">
        <v>23</v>
      </c>
      <c r="H58" s="3" t="s">
        <v>24</v>
      </c>
      <c r="I58" s="3" t="s">
        <v>23</v>
      </c>
      <c r="J58" s="3" t="s">
        <v>24</v>
      </c>
      <c r="K58" s="3" t="s">
        <v>23</v>
      </c>
      <c r="L58" s="3" t="s">
        <v>24</v>
      </c>
      <c r="M58" s="3" t="s">
        <v>23</v>
      </c>
      <c r="N58" s="3" t="s">
        <v>24</v>
      </c>
      <c r="O58" s="3" t="s">
        <v>23</v>
      </c>
      <c r="P58" s="3" t="s">
        <v>24</v>
      </c>
      <c r="Q58" s="3" t="s">
        <v>23</v>
      </c>
      <c r="R58" s="3" t="s">
        <v>24</v>
      </c>
    </row>
    <row r="59" spans="1:18">
      <c r="A59" s="45"/>
      <c r="B59" s="45"/>
      <c r="C59" s="45"/>
      <c r="D59" s="45"/>
      <c r="E59" s="45"/>
      <c r="F59" s="45"/>
      <c r="G59" s="3"/>
      <c r="H59" s="3"/>
      <c r="I59" s="3"/>
      <c r="J59" s="3"/>
      <c r="K59" s="3"/>
      <c r="L59" s="3"/>
      <c r="M59" s="3"/>
      <c r="N59" s="3"/>
      <c r="O59" s="3"/>
      <c r="P59" s="3"/>
      <c r="Q59" s="4">
        <f t="shared" ref="Q59:Q64" si="30">G59+I59+K59+M59+O59</f>
        <v>0</v>
      </c>
      <c r="R59" s="5">
        <f t="shared" ref="R59:R64" si="31">H59+J59+L59+N59+P59</f>
        <v>0</v>
      </c>
    </row>
    <row r="60" spans="1:18">
      <c r="A60" s="45"/>
      <c r="B60" s="45"/>
      <c r="C60" s="45"/>
      <c r="D60" s="45"/>
      <c r="E60" s="45"/>
      <c r="F60" s="45"/>
      <c r="G60" s="3"/>
      <c r="H60" s="3"/>
      <c r="I60" s="3"/>
      <c r="J60" s="3"/>
      <c r="K60" s="3"/>
      <c r="L60" s="3"/>
      <c r="M60" s="3"/>
      <c r="N60" s="3"/>
      <c r="O60" s="3"/>
      <c r="P60" s="3"/>
      <c r="Q60" s="4">
        <f t="shared" si="30"/>
        <v>0</v>
      </c>
      <c r="R60" s="5">
        <f t="shared" si="31"/>
        <v>0</v>
      </c>
    </row>
    <row r="61" spans="1:18">
      <c r="A61" s="45"/>
      <c r="B61" s="45"/>
      <c r="C61" s="45"/>
      <c r="D61" s="45"/>
      <c r="E61" s="45"/>
      <c r="F61" s="45"/>
      <c r="G61" s="3"/>
      <c r="H61" s="3"/>
      <c r="I61" s="3"/>
      <c r="J61" s="3"/>
      <c r="K61" s="3"/>
      <c r="L61" s="3"/>
      <c r="M61" s="3"/>
      <c r="N61" s="3"/>
      <c r="O61" s="3"/>
      <c r="P61" s="3"/>
      <c r="Q61" s="4">
        <f t="shared" si="30"/>
        <v>0</v>
      </c>
      <c r="R61" s="5">
        <f t="shared" si="31"/>
        <v>0</v>
      </c>
    </row>
    <row r="62" spans="1:18">
      <c r="A62" s="45"/>
      <c r="B62" s="45"/>
      <c r="C62" s="45"/>
      <c r="D62" s="45"/>
      <c r="E62" s="45"/>
      <c r="F62" s="45"/>
      <c r="G62" s="3"/>
      <c r="H62" s="3"/>
      <c r="I62" s="3"/>
      <c r="J62" s="3"/>
      <c r="K62" s="3"/>
      <c r="L62" s="3"/>
      <c r="M62" s="3"/>
      <c r="N62" s="3"/>
      <c r="O62" s="3"/>
      <c r="P62" s="3"/>
      <c r="Q62" s="4">
        <f t="shared" si="30"/>
        <v>0</v>
      </c>
      <c r="R62" s="5">
        <f t="shared" si="31"/>
        <v>0</v>
      </c>
    </row>
    <row r="63" spans="1:18">
      <c r="A63" s="45"/>
      <c r="B63" s="45"/>
      <c r="C63" s="45"/>
      <c r="D63" s="45"/>
      <c r="E63" s="45"/>
      <c r="F63" s="45"/>
      <c r="G63" s="3"/>
      <c r="H63" s="3"/>
      <c r="I63" s="3"/>
      <c r="J63" s="3"/>
      <c r="K63" s="3"/>
      <c r="L63" s="3"/>
      <c r="M63" s="3"/>
      <c r="N63" s="3"/>
      <c r="O63" s="3"/>
      <c r="P63" s="3"/>
      <c r="Q63" s="4">
        <f t="shared" si="30"/>
        <v>0</v>
      </c>
      <c r="R63" s="5">
        <f t="shared" si="31"/>
        <v>0</v>
      </c>
    </row>
    <row r="64" spans="1:18">
      <c r="A64" s="50" t="s">
        <v>27</v>
      </c>
      <c r="B64" s="50"/>
      <c r="C64" s="50"/>
      <c r="D64" s="50"/>
      <c r="E64" s="50"/>
      <c r="F64" s="50"/>
      <c r="G64" s="3">
        <f t="shared" ref="G64:P64" si="32">SUM(G59:G63)</f>
        <v>0</v>
      </c>
      <c r="H64" s="3">
        <f t="shared" si="32"/>
        <v>0</v>
      </c>
      <c r="I64" s="3">
        <f t="shared" si="32"/>
        <v>0</v>
      </c>
      <c r="J64" s="3">
        <f t="shared" si="32"/>
        <v>0</v>
      </c>
      <c r="K64" s="3">
        <f t="shared" si="32"/>
        <v>0</v>
      </c>
      <c r="L64" s="3">
        <f t="shared" si="32"/>
        <v>0</v>
      </c>
      <c r="M64" s="3">
        <f t="shared" si="32"/>
        <v>0</v>
      </c>
      <c r="N64" s="3">
        <f t="shared" si="32"/>
        <v>0</v>
      </c>
      <c r="O64" s="3">
        <f t="shared" si="32"/>
        <v>0</v>
      </c>
      <c r="P64" s="3">
        <f t="shared" si="32"/>
        <v>0</v>
      </c>
      <c r="Q64" s="4">
        <f t="shared" si="30"/>
        <v>0</v>
      </c>
      <c r="R64" s="5">
        <f t="shared" si="31"/>
        <v>0</v>
      </c>
    </row>
    <row r="65" spans="1:19">
      <c r="A65" s="37" t="s">
        <v>39</v>
      </c>
      <c r="B65" s="38"/>
      <c r="C65" s="38"/>
      <c r="D65" s="38"/>
      <c r="E65" s="38"/>
      <c r="F65" s="39"/>
      <c r="G65" s="53" t="s">
        <v>13</v>
      </c>
      <c r="H65" s="53"/>
      <c r="I65" s="53" t="s">
        <v>14</v>
      </c>
      <c r="J65" s="53"/>
      <c r="K65" s="53" t="s">
        <v>15</v>
      </c>
      <c r="L65" s="53"/>
      <c r="M65" s="53" t="s">
        <v>16</v>
      </c>
      <c r="N65" s="53"/>
      <c r="O65" s="53" t="s">
        <v>17</v>
      </c>
      <c r="P65" s="53"/>
      <c r="Q65" s="53" t="s">
        <v>18</v>
      </c>
      <c r="R65" s="53"/>
    </row>
    <row r="66" spans="1:19">
      <c r="A66" s="45" t="s">
        <v>40</v>
      </c>
      <c r="B66" s="45"/>
      <c r="C66" s="45"/>
      <c r="D66" s="45"/>
      <c r="E66" s="45"/>
      <c r="F66" s="45"/>
      <c r="G66" s="3" t="s">
        <v>23</v>
      </c>
      <c r="H66" s="3" t="s">
        <v>24</v>
      </c>
      <c r="I66" s="3" t="s">
        <v>23</v>
      </c>
      <c r="J66" s="3" t="s">
        <v>24</v>
      </c>
      <c r="K66" s="3" t="s">
        <v>23</v>
      </c>
      <c r="L66" s="3" t="s">
        <v>24</v>
      </c>
      <c r="M66" s="3" t="s">
        <v>23</v>
      </c>
      <c r="N66" s="3" t="s">
        <v>24</v>
      </c>
      <c r="O66" s="3" t="s">
        <v>23</v>
      </c>
      <c r="P66" s="3" t="s">
        <v>24</v>
      </c>
      <c r="Q66" s="3" t="s">
        <v>23</v>
      </c>
      <c r="R66" s="3" t="s">
        <v>24</v>
      </c>
    </row>
    <row r="67" spans="1:19">
      <c r="A67" s="44"/>
      <c r="B67" s="44"/>
      <c r="C67" s="44"/>
      <c r="D67" s="44"/>
      <c r="E67" s="44"/>
      <c r="F67" s="44"/>
      <c r="G67" s="3"/>
      <c r="H67" s="3"/>
      <c r="I67" s="3"/>
      <c r="J67" s="3"/>
      <c r="K67" s="3"/>
      <c r="L67" s="3"/>
      <c r="M67" s="3"/>
      <c r="N67" s="3"/>
      <c r="O67" s="3"/>
      <c r="P67" s="3"/>
      <c r="Q67" s="4">
        <f t="shared" ref="Q67:R70" si="33">G67+I67+K67+M67+O67</f>
        <v>0</v>
      </c>
      <c r="R67" s="5">
        <f t="shared" si="33"/>
        <v>0</v>
      </c>
    </row>
    <row r="68" spans="1:19">
      <c r="A68" s="44"/>
      <c r="B68" s="44"/>
      <c r="C68" s="44"/>
      <c r="D68" s="44"/>
      <c r="E68" s="44"/>
      <c r="F68" s="44"/>
      <c r="G68" s="3"/>
      <c r="H68" s="3"/>
      <c r="I68" s="3"/>
      <c r="J68" s="3"/>
      <c r="K68" s="3"/>
      <c r="L68" s="3"/>
      <c r="M68" s="3"/>
      <c r="N68" s="3"/>
      <c r="O68" s="3"/>
      <c r="P68" s="3"/>
      <c r="Q68" s="4">
        <f t="shared" si="33"/>
        <v>0</v>
      </c>
      <c r="R68" s="5">
        <f t="shared" si="33"/>
        <v>0</v>
      </c>
    </row>
    <row r="69" spans="1:19">
      <c r="A69" s="44"/>
      <c r="B69" s="44"/>
      <c r="C69" s="44"/>
      <c r="D69" s="44"/>
      <c r="E69" s="44"/>
      <c r="F69" s="44"/>
      <c r="G69" s="4"/>
      <c r="H69" s="4"/>
      <c r="I69" s="4"/>
      <c r="J69" s="4"/>
      <c r="K69" s="4"/>
      <c r="L69" s="4"/>
      <c r="M69" s="4"/>
      <c r="N69" s="4"/>
      <c r="O69" s="4"/>
      <c r="P69" s="4"/>
      <c r="Q69" s="4">
        <f t="shared" si="33"/>
        <v>0</v>
      </c>
      <c r="R69" s="5">
        <f t="shared" si="33"/>
        <v>0</v>
      </c>
    </row>
    <row r="70" spans="1:19">
      <c r="A70" s="50" t="s">
        <v>27</v>
      </c>
      <c r="B70" s="50"/>
      <c r="C70" s="50"/>
      <c r="D70" s="50"/>
      <c r="E70" s="50"/>
      <c r="F70" s="50"/>
      <c r="G70" s="3">
        <f t="shared" ref="G70:P70" si="34">SUM(G67:G69)</f>
        <v>0</v>
      </c>
      <c r="H70" s="3">
        <f t="shared" si="34"/>
        <v>0</v>
      </c>
      <c r="I70" s="3">
        <f t="shared" si="34"/>
        <v>0</v>
      </c>
      <c r="J70" s="3">
        <f t="shared" si="34"/>
        <v>0</v>
      </c>
      <c r="K70" s="3">
        <f t="shared" si="34"/>
        <v>0</v>
      </c>
      <c r="L70" s="3">
        <f t="shared" si="34"/>
        <v>0</v>
      </c>
      <c r="M70" s="3">
        <f t="shared" si="34"/>
        <v>0</v>
      </c>
      <c r="N70" s="3">
        <f t="shared" si="34"/>
        <v>0</v>
      </c>
      <c r="O70" s="3">
        <f t="shared" si="34"/>
        <v>0</v>
      </c>
      <c r="P70" s="3">
        <f t="shared" si="34"/>
        <v>0</v>
      </c>
      <c r="Q70" s="4">
        <f t="shared" si="33"/>
        <v>0</v>
      </c>
      <c r="R70" s="5">
        <f t="shared" si="33"/>
        <v>0</v>
      </c>
    </row>
    <row r="71" spans="1:19" ht="15" thickBo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9">
      <c r="A72" s="37"/>
      <c r="B72" s="38"/>
      <c r="C72" s="38"/>
      <c r="D72" s="38"/>
      <c r="E72" s="38"/>
      <c r="F72" s="39"/>
      <c r="G72" s="53" t="s">
        <v>13</v>
      </c>
      <c r="H72" s="53"/>
      <c r="I72" s="53" t="s">
        <v>14</v>
      </c>
      <c r="J72" s="53"/>
      <c r="K72" s="53" t="s">
        <v>15</v>
      </c>
      <c r="L72" s="53"/>
      <c r="M72" s="53" t="s">
        <v>16</v>
      </c>
      <c r="N72" s="53"/>
      <c r="O72" s="53" t="s">
        <v>17</v>
      </c>
      <c r="P72" s="53"/>
      <c r="Q72" s="53" t="s">
        <v>18</v>
      </c>
      <c r="R72" s="53"/>
    </row>
    <row r="73" spans="1:19">
      <c r="A73" s="45"/>
      <c r="B73" s="45"/>
      <c r="C73" s="45"/>
      <c r="D73" s="45"/>
      <c r="E73" s="45"/>
      <c r="F73" s="45"/>
      <c r="G73" s="3" t="s">
        <v>23</v>
      </c>
      <c r="H73" s="3" t="s">
        <v>24</v>
      </c>
      <c r="I73" s="3" t="s">
        <v>23</v>
      </c>
      <c r="J73" s="3" t="s">
        <v>24</v>
      </c>
      <c r="K73" s="3" t="s">
        <v>23</v>
      </c>
      <c r="L73" s="3" t="s">
        <v>24</v>
      </c>
      <c r="M73" s="3" t="s">
        <v>23</v>
      </c>
      <c r="N73" s="3" t="s">
        <v>24</v>
      </c>
      <c r="O73" s="3" t="s">
        <v>23</v>
      </c>
      <c r="P73" s="3" t="s">
        <v>24</v>
      </c>
      <c r="Q73" s="3" t="s">
        <v>23</v>
      </c>
      <c r="R73" s="3" t="s">
        <v>24</v>
      </c>
    </row>
    <row r="74" spans="1:19">
      <c r="A74" s="45" t="s">
        <v>41</v>
      </c>
      <c r="B74" s="45"/>
      <c r="C74" s="45"/>
      <c r="D74" s="45"/>
      <c r="E74" s="45"/>
      <c r="F74" s="45"/>
      <c r="G74" s="3">
        <f t="shared" ref="G74:P74" si="35">G17+G26+G39+G56+G47+G64+G33+G70</f>
        <v>0</v>
      </c>
      <c r="H74" s="3">
        <f t="shared" si="35"/>
        <v>0</v>
      </c>
      <c r="I74" s="3">
        <f t="shared" si="35"/>
        <v>0</v>
      </c>
      <c r="J74" s="3">
        <f t="shared" si="35"/>
        <v>0</v>
      </c>
      <c r="K74" s="3">
        <f t="shared" si="35"/>
        <v>0</v>
      </c>
      <c r="L74" s="3">
        <f t="shared" si="35"/>
        <v>0</v>
      </c>
      <c r="M74" s="3">
        <f t="shared" si="35"/>
        <v>0</v>
      </c>
      <c r="N74" s="3">
        <f t="shared" si="35"/>
        <v>0</v>
      </c>
      <c r="O74" s="3">
        <f t="shared" si="35"/>
        <v>0</v>
      </c>
      <c r="P74" s="3">
        <f t="shared" si="35"/>
        <v>0</v>
      </c>
      <c r="Q74" s="4">
        <f>G74+I74+K74+M74+O74</f>
        <v>0</v>
      </c>
      <c r="R74" s="5">
        <f>H74+J74+L74+N74+P74</f>
        <v>0</v>
      </c>
    </row>
    <row r="75" spans="1:19" s="2" customFormat="1" ht="27.75" customHeight="1">
      <c r="A75" s="46" t="s">
        <v>42</v>
      </c>
      <c r="B75" s="47"/>
      <c r="C75" s="47"/>
      <c r="D75" s="47"/>
      <c r="E75" s="47"/>
      <c r="F75" s="47"/>
      <c r="G75" s="29">
        <f>G56-25000</f>
        <v>-25000</v>
      </c>
      <c r="H75" s="29">
        <f>H56</f>
        <v>0</v>
      </c>
      <c r="I75" s="29">
        <f>G56+I56-25000</f>
        <v>-25000</v>
      </c>
      <c r="J75" s="29">
        <f>J56</f>
        <v>0</v>
      </c>
      <c r="K75" s="29">
        <f>G47+I47+K47-25000</f>
        <v>-25000</v>
      </c>
      <c r="L75" s="29">
        <f>L56</f>
        <v>0</v>
      </c>
      <c r="M75" s="29">
        <f>G56+I56+K56+M56-25000</f>
        <v>-25000</v>
      </c>
      <c r="N75" s="29">
        <f>N56</f>
        <v>0</v>
      </c>
      <c r="O75" s="29">
        <f>G56+I56+K56+M56+O56-25000</f>
        <v>-25000</v>
      </c>
      <c r="P75" s="29">
        <f>P56</f>
        <v>0</v>
      </c>
      <c r="Q75" s="4">
        <f>Q64-25000</f>
        <v>-25000</v>
      </c>
      <c r="R75" s="5">
        <f>H75+J75+L75+N75+P75</f>
        <v>0</v>
      </c>
      <c r="S75" s="1"/>
    </row>
    <row r="76" spans="1:19" s="2" customFormat="1" ht="12.75">
      <c r="A76" s="31"/>
      <c r="B76" s="30"/>
      <c r="C76" s="14"/>
      <c r="D76" s="30"/>
      <c r="E76" s="30"/>
      <c r="F76" s="30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4"/>
      <c r="R76" s="5"/>
      <c r="S76" s="1"/>
    </row>
    <row r="77" spans="1:19" ht="12.75" customHeight="1">
      <c r="A77" s="13" t="s">
        <v>43</v>
      </c>
      <c r="B77" s="22"/>
      <c r="D77" s="21" t="s">
        <v>44</v>
      </c>
      <c r="E77" s="48" t="s">
        <v>45</v>
      </c>
      <c r="F77" s="49"/>
      <c r="G77" s="8">
        <f>G74-G70-G39</f>
        <v>0</v>
      </c>
      <c r="H77" s="8">
        <f t="shared" ref="G77:P77" si="36">H17</f>
        <v>0</v>
      </c>
      <c r="I77" s="8">
        <f>I74</f>
        <v>0</v>
      </c>
      <c r="J77" s="8">
        <f t="shared" si="36"/>
        <v>0</v>
      </c>
      <c r="K77" s="8">
        <f>K74</f>
        <v>0</v>
      </c>
      <c r="L77" s="8">
        <f t="shared" si="36"/>
        <v>0</v>
      </c>
      <c r="M77" s="8">
        <f t="shared" si="36"/>
        <v>0</v>
      </c>
      <c r="N77" s="8">
        <f t="shared" si="36"/>
        <v>0</v>
      </c>
      <c r="O77" s="8">
        <f t="shared" si="36"/>
        <v>0</v>
      </c>
      <c r="P77" s="8">
        <f t="shared" si="36"/>
        <v>0</v>
      </c>
      <c r="Q77" s="4">
        <f>G77+I77+K77+M77+O77</f>
        <v>0</v>
      </c>
      <c r="R77" s="5">
        <f>H77+J77+L77+N77+P77</f>
        <v>0</v>
      </c>
      <c r="S77" s="9"/>
    </row>
    <row r="78" spans="1:19">
      <c r="B78" s="22"/>
      <c r="D78" s="21" t="s">
        <v>29</v>
      </c>
      <c r="E78" s="32">
        <v>0.54800000000000004</v>
      </c>
      <c r="F78" s="33"/>
      <c r="G78" s="3">
        <f>G77*$E$78</f>
        <v>0</v>
      </c>
      <c r="H78" s="3">
        <f t="shared" ref="H78:P78" si="37">H77*$E$78</f>
        <v>0</v>
      </c>
      <c r="I78" s="3">
        <f t="shared" si="37"/>
        <v>0</v>
      </c>
      <c r="J78" s="3">
        <f t="shared" si="37"/>
        <v>0</v>
      </c>
      <c r="K78" s="3">
        <f t="shared" si="37"/>
        <v>0</v>
      </c>
      <c r="L78" s="3">
        <f t="shared" si="37"/>
        <v>0</v>
      </c>
      <c r="M78" s="3">
        <f t="shared" si="37"/>
        <v>0</v>
      </c>
      <c r="N78" s="3">
        <f t="shared" si="37"/>
        <v>0</v>
      </c>
      <c r="O78" s="3">
        <f t="shared" si="37"/>
        <v>0</v>
      </c>
      <c r="P78" s="3">
        <f t="shared" si="37"/>
        <v>0</v>
      </c>
      <c r="Q78" s="4">
        <f>G78+I78+K78+M78+O78</f>
        <v>0</v>
      </c>
      <c r="R78" s="5">
        <f>H78+J78+L78+N78+P78</f>
        <v>0</v>
      </c>
    </row>
    <row r="79" spans="1:19" ht="15" thickBo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9">
      <c r="A80" s="34" t="s">
        <v>46</v>
      </c>
      <c r="B80" s="35"/>
      <c r="C80" s="35"/>
      <c r="D80" s="35"/>
      <c r="E80" s="35"/>
      <c r="F80" s="36"/>
      <c r="G80" s="3">
        <f t="shared" ref="G80:R80" si="38">G78+G74</f>
        <v>0</v>
      </c>
      <c r="H80" s="3">
        <f t="shared" si="38"/>
        <v>0</v>
      </c>
      <c r="I80" s="3">
        <f t="shared" si="38"/>
        <v>0</v>
      </c>
      <c r="J80" s="3">
        <f t="shared" si="38"/>
        <v>0</v>
      </c>
      <c r="K80" s="3">
        <f t="shared" si="38"/>
        <v>0</v>
      </c>
      <c r="L80" s="3">
        <f t="shared" si="38"/>
        <v>0</v>
      </c>
      <c r="M80" s="3">
        <f t="shared" si="38"/>
        <v>0</v>
      </c>
      <c r="N80" s="3">
        <f t="shared" si="38"/>
        <v>0</v>
      </c>
      <c r="O80" s="3">
        <f t="shared" si="38"/>
        <v>0</v>
      </c>
      <c r="P80" s="3">
        <f t="shared" si="38"/>
        <v>0</v>
      </c>
      <c r="Q80" s="3">
        <f t="shared" si="38"/>
        <v>0</v>
      </c>
      <c r="R80" s="3">
        <f t="shared" si="38"/>
        <v>0</v>
      </c>
    </row>
    <row r="81" spans="1:18" ht="15" thickBo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</sheetData>
  <mergeCells count="147">
    <mergeCell ref="C1:F1"/>
    <mergeCell ref="E4:F4"/>
    <mergeCell ref="E5:F5"/>
    <mergeCell ref="G2:H2"/>
    <mergeCell ref="G3:H3"/>
    <mergeCell ref="C3:F3"/>
    <mergeCell ref="O9:P9"/>
    <mergeCell ref="O18:P18"/>
    <mergeCell ref="O27:P27"/>
    <mergeCell ref="M27:N27"/>
    <mergeCell ref="A1:B1"/>
    <mergeCell ref="A2:B2"/>
    <mergeCell ref="A3:B3"/>
    <mergeCell ref="A5:B5"/>
    <mergeCell ref="G1:H1"/>
    <mergeCell ref="M18:N18"/>
    <mergeCell ref="G4:H4"/>
    <mergeCell ref="A11:C11"/>
    <mergeCell ref="A12:C12"/>
    <mergeCell ref="A13:C13"/>
    <mergeCell ref="A14:C14"/>
    <mergeCell ref="A15:C15"/>
    <mergeCell ref="A16:C16"/>
    <mergeCell ref="A4:B4"/>
    <mergeCell ref="A6:R6"/>
    <mergeCell ref="I9:J9"/>
    <mergeCell ref="K9:L9"/>
    <mergeCell ref="Q9:R9"/>
    <mergeCell ref="A9:F9"/>
    <mergeCell ref="G18:H18"/>
    <mergeCell ref="I18:J18"/>
    <mergeCell ref="K18:L18"/>
    <mergeCell ref="Q18:R18"/>
    <mergeCell ref="G9:H9"/>
    <mergeCell ref="A35:F35"/>
    <mergeCell ref="G5:H5"/>
    <mergeCell ref="C2:F2"/>
    <mergeCell ref="A8:R8"/>
    <mergeCell ref="A7:R7"/>
    <mergeCell ref="M9:N9"/>
    <mergeCell ref="K65:L65"/>
    <mergeCell ref="M65:N65"/>
    <mergeCell ref="A40:F40"/>
    <mergeCell ref="E23:F23"/>
    <mergeCell ref="E24:F24"/>
    <mergeCell ref="M40:N40"/>
    <mergeCell ref="M48:N48"/>
    <mergeCell ref="M57:N57"/>
    <mergeCell ref="A17:F17"/>
    <mergeCell ref="I65:J65"/>
    <mergeCell ref="E25:F25"/>
    <mergeCell ref="A19:D19"/>
    <mergeCell ref="A36:F36"/>
    <mergeCell ref="A37:F37"/>
    <mergeCell ref="O57:P57"/>
    <mergeCell ref="A65:F65"/>
    <mergeCell ref="O65:P65"/>
    <mergeCell ref="Q65:R65"/>
    <mergeCell ref="I72:J72"/>
    <mergeCell ref="G40:H40"/>
    <mergeCell ref="I40:J40"/>
    <mergeCell ref="K40:L40"/>
    <mergeCell ref="Q40:R40"/>
    <mergeCell ref="G57:H57"/>
    <mergeCell ref="I57:J57"/>
    <mergeCell ref="K57:L57"/>
    <mergeCell ref="G72:H72"/>
    <mergeCell ref="O72:P72"/>
    <mergeCell ref="Q72:R72"/>
    <mergeCell ref="K72:L72"/>
    <mergeCell ref="M72:N72"/>
    <mergeCell ref="Q57:R57"/>
    <mergeCell ref="O40:P40"/>
    <mergeCell ref="O48:P48"/>
    <mergeCell ref="G65:H65"/>
    <mergeCell ref="G48:H48"/>
    <mergeCell ref="I48:J48"/>
    <mergeCell ref="K48:L48"/>
    <mergeCell ref="Q48:R48"/>
    <mergeCell ref="A29:F29"/>
    <mergeCell ref="A26:F26"/>
    <mergeCell ref="I27:J27"/>
    <mergeCell ref="K27:L27"/>
    <mergeCell ref="Q27:R27"/>
    <mergeCell ref="I34:J34"/>
    <mergeCell ref="K34:L34"/>
    <mergeCell ref="Q34:R34"/>
    <mergeCell ref="O34:P34"/>
    <mergeCell ref="A28:F28"/>
    <mergeCell ref="A30:F30"/>
    <mergeCell ref="A32:F32"/>
    <mergeCell ref="A33:F33"/>
    <mergeCell ref="G27:H27"/>
    <mergeCell ref="G34:H34"/>
    <mergeCell ref="M34:N34"/>
    <mergeCell ref="A31:F31"/>
    <mergeCell ref="A38:F38"/>
    <mergeCell ref="A39:F39"/>
    <mergeCell ref="A41:F41"/>
    <mergeCell ref="A43:F43"/>
    <mergeCell ref="A44:F44"/>
    <mergeCell ref="A45:F45"/>
    <mergeCell ref="A46:F46"/>
    <mergeCell ref="A47:F47"/>
    <mergeCell ref="A42:F42"/>
    <mergeCell ref="A58:F58"/>
    <mergeCell ref="A59:F59"/>
    <mergeCell ref="A61:F61"/>
    <mergeCell ref="A63:F63"/>
    <mergeCell ref="A67:F67"/>
    <mergeCell ref="A69:F69"/>
    <mergeCell ref="A70:F70"/>
    <mergeCell ref="A68:F68"/>
    <mergeCell ref="A49:F49"/>
    <mergeCell ref="A50:F50"/>
    <mergeCell ref="A51:F51"/>
    <mergeCell ref="A52:F52"/>
    <mergeCell ref="A53:F53"/>
    <mergeCell ref="A54:F54"/>
    <mergeCell ref="A57:F57"/>
    <mergeCell ref="A64:F64"/>
    <mergeCell ref="A60:F60"/>
    <mergeCell ref="A62:F62"/>
    <mergeCell ref="E78:F78"/>
    <mergeCell ref="A80:F80"/>
    <mergeCell ref="A34:F34"/>
    <mergeCell ref="A27:F27"/>
    <mergeCell ref="A18:F18"/>
    <mergeCell ref="E19:F19"/>
    <mergeCell ref="E20:F20"/>
    <mergeCell ref="E21:F21"/>
    <mergeCell ref="E22:F22"/>
    <mergeCell ref="A20:D20"/>
    <mergeCell ref="A21:D21"/>
    <mergeCell ref="A22:D22"/>
    <mergeCell ref="A23:D23"/>
    <mergeCell ref="A48:F48"/>
    <mergeCell ref="A72:F72"/>
    <mergeCell ref="A66:F66"/>
    <mergeCell ref="A75:F75"/>
    <mergeCell ref="E77:F77"/>
    <mergeCell ref="A73:F73"/>
    <mergeCell ref="A24:D24"/>
    <mergeCell ref="A25:D25"/>
    <mergeCell ref="A74:F74"/>
    <mergeCell ref="A55:F55"/>
    <mergeCell ref="A56:F56"/>
  </mergeCells>
  <printOptions horizontalCentered="1"/>
  <pageMargins left="0.25" right="0.25" top="0.5" bottom="0.5" header="0.3" footer="0.3"/>
  <pageSetup scale="8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00j xmlns="2626b827-efff-4f32-a0c1-a7f717f3c446">2025-05-05T10:30:46+00:00</c00j>
    <MediaLengthInSeconds xmlns="2626b827-efff-4f32-a0c1-a7f717f3c446" xsi:nil="true"/>
    <SharedWithUsers xmlns="82f6a355-77bf-47a1-ba8a-dd0af8f186d7">
      <UserInfo>
        <DisplayName/>
        <AccountId xsi:nil="true"/>
        <AccountType/>
      </UserInfo>
    </SharedWithUsers>
    <OSPStatus xmlns="2626b827-efff-4f32-a0c1-a7f717f3c446" xsi:nil="true"/>
    <TaxCatchAll xmlns="82f6a355-77bf-47a1-ba8a-dd0af8f186d7" xsi:nil="true"/>
    <lcf76f155ced4ddcb4097134ff3c332f xmlns="2626b827-efff-4f32-a0c1-a7f717f3c446">
      <Terms xmlns="http://schemas.microsoft.com/office/infopath/2007/PartnerControls"/>
    </lcf76f155ced4ddcb4097134ff3c332f>
    <z4ld xmlns="2626b827-efff-4f32-a0c1-a7f717f3c446" xsi:nil="true"/>
    <yboa xmlns="2626b827-efff-4f32-a0c1-a7f717f3c446">
      <UserInfo>
        <DisplayName/>
        <AccountId xsi:nil="true"/>
        <AccountType/>
      </UserInfo>
    </ybo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EBB44A0007E4FAC3D80227F614E16" ma:contentTypeVersion="28" ma:contentTypeDescription="Create a new document." ma:contentTypeScope="" ma:versionID="5af07c6da5c8f838fc4606efa5a70531">
  <xsd:schema xmlns:xsd="http://www.w3.org/2001/XMLSchema" xmlns:xs="http://www.w3.org/2001/XMLSchema" xmlns:p="http://schemas.microsoft.com/office/2006/metadata/properties" xmlns:ns2="2626b827-efff-4f32-a0c1-a7f717f3c446" xmlns:ns3="82f6a355-77bf-47a1-ba8a-dd0af8f186d7" targetNamespace="http://schemas.microsoft.com/office/2006/metadata/properties" ma:root="true" ma:fieldsID="06add05b115d4a8a886b247a8524a443" ns2:_="" ns3:_="">
    <xsd:import namespace="2626b827-efff-4f32-a0c1-a7f717f3c446"/>
    <xsd:import namespace="82f6a355-77bf-47a1-ba8a-dd0af8f18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c00j" minOccurs="0"/>
                <xsd:element ref="ns2:z4ld" minOccurs="0"/>
                <xsd:element ref="ns2:ybo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OSP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6b827-efff-4f32-a0c1-a7f717f3c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00j" ma:index="14" nillable="true" ma:displayName="Date and time" ma:default="[today]" ma:format="DateTime" ma:internalName="c00j">
      <xsd:simpleType>
        <xsd:restriction base="dms:DateTime"/>
      </xsd:simpleType>
    </xsd:element>
    <xsd:element name="z4ld" ma:index="15" nillable="true" ma:displayName="Text" ma:internalName="z4ld">
      <xsd:simpleType>
        <xsd:restriction base="dms:Text"/>
      </xsd:simpleType>
    </xsd:element>
    <xsd:element name="yboa" ma:index="16" nillable="true" ma:displayName="Person or Group" ma:list="UserInfo" ma:internalName="yb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bd252d9-da36-4fa3-b9e9-5782ee62f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SPStatus" ma:index="27" nillable="true" ma:displayName="OSP Status" ma:description="Manually updated field" ma:format="Dropdown" ma:internalName="OSPStatus">
      <xsd:simpleType>
        <xsd:union memberTypes="dms:Text">
          <xsd:simpleType>
            <xsd:restriction base="dms:Choice">
              <xsd:enumeration value="Awarded"/>
              <xsd:enumeration value="Closed"/>
              <xsd:enumeration value="Pending"/>
              <xsd:enumeration value="Submit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6a355-77bf-47a1-ba8a-dd0af8f18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25167e-67dd-40fa-9ad9-aa1d18236fd1}" ma:internalName="TaxCatchAll" ma:showField="CatchAllData" ma:web="82f6a355-77bf-47a1-ba8a-dd0af8f18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9F828D6-58EA-4BE1-B645-0A64FBA528C6}"/>
</file>

<file path=customXml/itemProps2.xml><?xml version="1.0" encoding="utf-8"?>
<ds:datastoreItem xmlns:ds="http://schemas.openxmlformats.org/officeDocument/2006/customXml" ds:itemID="{41741242-BCE9-4C3A-BEC0-54ADE6823DF4}"/>
</file>

<file path=customXml/itemProps3.xml><?xml version="1.0" encoding="utf-8"?>
<ds:datastoreItem xmlns:ds="http://schemas.openxmlformats.org/officeDocument/2006/customXml" ds:itemID="{8866A3B5-CAFA-4E88-BB6A-28B7E2834A4D}"/>
</file>

<file path=customXml/itemProps4.xml><?xml version="1.0" encoding="utf-8"?>
<ds:datastoreItem xmlns:ds="http://schemas.openxmlformats.org/officeDocument/2006/customXml" ds:itemID="{09CB8F36-9214-47D1-9578-54F0F0AA8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Hamblin, Tiffany</dc:creator>
  <cp:keywords/>
  <dc:description/>
  <cp:lastModifiedBy>LeMay, Duncan</cp:lastModifiedBy>
  <cp:revision/>
  <dcterms:created xsi:type="dcterms:W3CDTF">2019-11-19T16:57:02Z</dcterms:created>
  <dcterms:modified xsi:type="dcterms:W3CDTF">2026-04-23T19:44:20Z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Boschert, Kate</vt:lpwstr>
  </property>
  <property fmtid="{D5CDD505-2E9C-101B-9397-08002B2CF9AE}" pid="3" name="_ExtendedDescription">
    <vt:lpwstr/>
  </property>
  <property fmtid="{D5CDD505-2E9C-101B-9397-08002B2CF9AE}" pid="4" name="SharedWithUsers">
    <vt:lpwstr/>
  </property>
  <property fmtid="{D5CDD505-2E9C-101B-9397-08002B2CF9AE}" pid="5" name="display_urn:schemas-microsoft-com:office:office#Author">
    <vt:lpwstr>Boschert, Kate</vt:lpwstr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ContentTypeId">
    <vt:lpwstr>0x0101007BAEBB44A0007E4FAC3D80227F614E16</vt:lpwstr>
  </property>
  <property fmtid="{D5CDD505-2E9C-101B-9397-08002B2CF9AE}" pid="9" name="MediaLengthInSeconds">
    <vt:lpwstr/>
  </property>
  <property fmtid="{D5CDD505-2E9C-101B-9397-08002B2CF9AE}" pid="10" name="MediaServiceImageTags">
    <vt:lpwstr/>
  </property>
</Properties>
</file>